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xr:revisionPtr revIDLastSave="0" documentId="13_ncr:1_{D6DD0C63-23EB-4FB3-9132-5B2ED243F6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69" i="1" l="1"/>
  <c r="E51" i="1"/>
  <c r="E28" i="1"/>
  <c r="D28" i="1"/>
  <c r="G2" i="1" l="1"/>
</calcChain>
</file>

<file path=xl/sharedStrings.xml><?xml version="1.0" encoding="utf-8"?>
<sst xmlns="http://schemas.openxmlformats.org/spreadsheetml/2006/main" count="209" uniqueCount="175">
  <si>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</si>
  <si>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</si>
  <si>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</si>
  <si>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</si>
  <si>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</si>
  <si>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</si>
  <si>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</si>
  <si>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</si>
  <si>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</si>
  <si>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</si>
  <si>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</si>
  <si>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</si>
  <si>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</si>
  <si>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</si>
  <si>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</si>
  <si>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</si>
  <si>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</si>
  <si>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</si>
  <si>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</si>
  <si>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</si>
  <si>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</si>
  <si>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</si>
  <si>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</si>
  <si>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</si>
  <si>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</si>
  <si>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</si>
  <si>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</si>
  <si>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</si>
  <si>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</si>
  <si>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</si>
  <si>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</si>
  <si>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</si>
  <si>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</si>
  <si>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</si>
  <si>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</si>
  <si>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</si>
  <si>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</si>
  <si>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</si>
  <si>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</si>
  <si>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</si>
  <si>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</si>
  <si>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</si>
  <si>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</si>
  <si>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</si>
  <si>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</si>
  <si>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</si>
  <si>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</si>
  <si>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</si>
  <si>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</si>
  <si>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</si>
  <si>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</si>
  <si>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</si>
  <si>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</si>
  <si>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</si>
  <si>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</si>
  <si>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</si>
  <si>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</si>
  <si>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</si>
  <si>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</si>
  <si>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</si>
  <si>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</si>
  <si>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</si>
  <si>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</si>
  <si>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</si>
  <si>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</si>
  <si>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</si>
  <si>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</si>
  <si>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</si>
  <si>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</si>
  <si>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</si>
  <si>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</si>
  <si>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</si>
  <si>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</si>
  <si>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</si>
  <si>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</si>
  <si>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</si>
  <si>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</si>
  <si>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</si>
  <si>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</si>
  <si>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</si>
  <si>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</si>
  <si>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</si>
  <si>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</si>
  <si>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</si>
  <si>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</si>
  <si>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</si>
  <si>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</si>
  <si>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</si>
  <si>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</si>
  <si>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</si>
  <si>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</si>
  <si>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</si>
  <si>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</si>
  <si>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</si>
  <si>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</si>
  <si>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</si>
  <si>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</si>
  <si>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</si>
  <si>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</si>
  <si>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</si>
  <si>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</si>
  <si>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</si>
  <si>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</si>
  <si>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</si>
  <si>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</si>
  <si>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</si>
  <si>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</si>
  <si>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</si>
  <si>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</si>
  <si>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</si>
  <si>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</si>
  <si>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</si>
  <si>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</si>
  <si>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</si>
  <si>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</si>
  <si>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</si>
  <si>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</si>
  <si>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</si>
  <si>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</si>
  <si>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</si>
  <si>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</si>
  <si>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</si>
  <si>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</si>
  <si>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</si>
  <si>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</si>
  <si>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</si>
  <si>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</si>
  <si>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</si>
  <si>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</si>
  <si>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</si>
  <si>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</si>
  <si>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</si>
  <si>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</si>
  <si>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</si>
  <si>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</si>
  <si>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</si>
  <si>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</si>
  <si>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</si>
  <si>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</si>
  <si>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</si>
  <si>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</si>
  <si>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</si>
  <si>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</si>
  <si>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</si>
  <si>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</si>
  <si>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</si>
  <si>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</si>
  <si>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</si>
  <si>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</si>
  <si>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</si>
  <si>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</si>
  <si>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</si>
  <si>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</si>
  <si>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</si>
  <si>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</si>
  <si>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</si>
  <si>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</si>
  <si>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</si>
  <si>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</si>
  <si>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</si>
  <si>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</si>
  <si>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</si>
  <si>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</si>
  <si>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</si>
  <si>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</si>
  <si>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</si>
  <si>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1449475-0</t>
  </si>
  <si>
    <t>Itä-Savon Hevosystäväinseura Ry</t>
  </si>
  <si>
    <t>Savonlinna</t>
  </si>
  <si>
    <t>1538934-6</t>
  </si>
  <si>
    <t>Hevostalous /myönnetty €
kaikki yhteensä, v. 2026</t>
  </si>
  <si>
    <t>Suomen Ratsut ry</t>
  </si>
  <si>
    <t>1464484-3</t>
  </si>
  <si>
    <t>Loppi</t>
  </si>
  <si>
    <t>Tukimuoto/myönnetty €
Palkintotuki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</si>
</sst>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2929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/>
    <xf numFmtId="0" fontId="6" fillId="0" borderId="0" xfId="0" applyFont="1"/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7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6" fillId="3" borderId="0" xfId="0" applyFont="1" applyFill="1"/>
    <xf numFmtId="0" fontId="6" fillId="0" borderId="0" xfId="0" applyFont="1" applyFill="1" applyAlignment="1">
      <alignment wrapText="1"/>
    </xf>
    <xf numFmtId="3" fontId="5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3" fontId="6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64" fontId="0" fillId="0" borderId="1" xfId="0" applyNumberFormat="1" applyFont="1" applyFill="1" applyBorder="1" applyAlignment="1">
      <alignment horizontal="right" wrapText="1"/>
    </xf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Border="1"/>
    <xf numFmtId="1" fontId="0" fillId="0" borderId="0" xfId="0" applyNumberFormat="1"/>
    <xf numFmtId="1" fontId="3" fillId="0" borderId="0" xfId="0" applyNumberFormat="1" applyFont="1" applyFill="1" applyAlignment="1">
      <alignment horizontal="right"/>
    </xf>
    <xf numFmtId="1" fontId="9" fillId="0" borderId="0" xfId="0" applyNumberFormat="1" applyFont="1"/>
    <xf numFmtId="1" fontId="0" fillId="0" borderId="1" xfId="0" applyNumberFormat="1" applyBorder="1"/>
    <xf numFmtId="0" fontId="2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NumberFormat="1" applyFont="1"/>
    <xf numFmtId="0" fontId="9" fillId="0" borderId="1" xfId="0" applyNumberFormat="1" applyFont="1" applyBorder="1"/>
    <xf numFmtId="0" fontId="1" fillId="0" borderId="0" xfId="0" applyNumberFormat="1" applyFont="1" applyAlignment="1" applyProtection="1">
      <alignment horizontal="right" vertical="top" wrapText="1"/>
      <protection locked="0"/>
    </xf>
    <xf numFmtId="1" fontId="0" fillId="0" borderId="0" xfId="0" applyNumberFormat="1" applyFont="1" applyAlignment="1"/>
    <xf numFmtId="0" fontId="1" fillId="0" borderId="1" xfId="0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>
      <alignment wrapText="1"/>
    </xf>
    <xf numFmtId="1" fontId="0" fillId="0" borderId="0" xfId="0" quotePrefix="1" applyNumberForma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="70" zoomScaleNormal="70" workbookViewId="0"/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453125" customWidth="1"/>
    <col min="8" max="8" width="17.1796875" customWidth="1"/>
    <col min="9" max="9" width="18.54296875" customWidth="1"/>
  </cols>
  <sheetData>
    <row r="1" spans="1:8" s="8" customFormat="1" ht="72.75" customHeight="1" x14ac:dyDescent="0.35">
      <c r="A1" s="19" t="s">
        <v>0</v>
      </c>
      <c r="B1" s="9" t="s">
        <v>21</v>
      </c>
      <c r="C1" s="9" t="s">
        <v>95</v>
      </c>
      <c r="D1" s="17" t="s">
        <v>45</v>
      </c>
      <c r="E1" s="17" t="s">
        <v>158</v>
      </c>
      <c r="G1" s="16" t="s">
        <v>170</v>
      </c>
      <c r="H1" s="10" t="s">
        <v>162</v>
      </c>
    </row>
    <row r="2" spans="1:8" ht="16.899999999999999" customHeight="1" x14ac:dyDescent="0.35">
      <c r="A2" t="s">
        <v>46</v>
      </c>
      <c r="B2" t="s">
        <v>48</v>
      </c>
      <c r="C2" s="3" t="s">
        <v>49</v>
      </c>
      <c r="D2" s="28">
        <v>2600000</v>
      </c>
      <c r="E2" s="34"/>
      <c r="G2" s="27">
        <f>D2+E2+D28+E28+D51+E51+G51+D69+D73+D77</f>
        <v>29820597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95</v>
      </c>
      <c r="D4" s="17" t="s">
        <v>40</v>
      </c>
      <c r="E4" s="17" t="s">
        <v>42</v>
      </c>
      <c r="G4" s="20"/>
    </row>
    <row r="5" spans="1:8" x14ac:dyDescent="0.35">
      <c r="A5" s="2" t="s">
        <v>1</v>
      </c>
      <c r="B5" s="13" t="s">
        <v>152</v>
      </c>
      <c r="C5" s="13" t="s">
        <v>153</v>
      </c>
      <c r="D5" s="33">
        <v>19080</v>
      </c>
      <c r="E5" s="33">
        <v>4100</v>
      </c>
      <c r="G5" s="21"/>
    </row>
    <row r="6" spans="1:8" x14ac:dyDescent="0.35">
      <c r="A6" s="2" t="s">
        <v>2</v>
      </c>
      <c r="B6" s="13" t="s">
        <v>127</v>
      </c>
      <c r="C6" s="13" t="s">
        <v>128</v>
      </c>
      <c r="D6" s="33">
        <v>19080</v>
      </c>
      <c r="E6" s="33">
        <v>2000</v>
      </c>
    </row>
    <row r="7" spans="1:8" x14ac:dyDescent="0.35">
      <c r="A7" s="2" t="s">
        <v>3</v>
      </c>
      <c r="B7" t="s">
        <v>166</v>
      </c>
      <c r="C7" s="3" t="s">
        <v>118</v>
      </c>
      <c r="D7" s="33">
        <v>19080</v>
      </c>
      <c r="E7" s="33">
        <v>3500</v>
      </c>
    </row>
    <row r="8" spans="1:8" x14ac:dyDescent="0.35">
      <c r="A8" s="2" t="s">
        <v>4</v>
      </c>
      <c r="B8" t="s">
        <v>151</v>
      </c>
      <c r="C8" s="13" t="s">
        <v>120</v>
      </c>
      <c r="D8" s="33">
        <v>275260</v>
      </c>
      <c r="E8" s="33">
        <v>66200</v>
      </c>
    </row>
    <row r="9" spans="1:8" x14ac:dyDescent="0.35">
      <c r="A9" s="2" t="s">
        <v>5</v>
      </c>
      <c r="B9" t="s">
        <v>121</v>
      </c>
      <c r="C9" s="3" t="s">
        <v>122</v>
      </c>
      <c r="D9" s="33">
        <v>19080</v>
      </c>
      <c r="E9" s="33">
        <v>1500</v>
      </c>
    </row>
    <row r="10" spans="1:8" s="8" customFormat="1" x14ac:dyDescent="0.35">
      <c r="A10" s="7" t="s">
        <v>167</v>
      </c>
      <c r="B10" s="8" t="s">
        <v>169</v>
      </c>
      <c r="C10" s="8" t="s">
        <v>168</v>
      </c>
      <c r="D10" s="33">
        <v>19680</v>
      </c>
      <c r="E10" s="33">
        <v>4200</v>
      </c>
    </row>
    <row r="11" spans="1:8" x14ac:dyDescent="0.35">
      <c r="A11" s="2" t="s">
        <v>6</v>
      </c>
      <c r="B11" t="s">
        <v>133</v>
      </c>
      <c r="C11" s="3" t="s">
        <v>134</v>
      </c>
      <c r="D11" s="33">
        <v>65540</v>
      </c>
      <c r="E11" s="33">
        <v>19800</v>
      </c>
    </row>
    <row r="12" spans="1:8" x14ac:dyDescent="0.35">
      <c r="A12" s="2" t="s">
        <v>7</v>
      </c>
      <c r="B12" t="s">
        <v>149</v>
      </c>
      <c r="C12" s="3" t="s">
        <v>150</v>
      </c>
      <c r="D12" s="33">
        <v>57960</v>
      </c>
      <c r="E12" s="33">
        <v>8700</v>
      </c>
    </row>
    <row r="13" spans="1:8" x14ac:dyDescent="0.35">
      <c r="A13" s="2" t="s">
        <v>8</v>
      </c>
      <c r="B13" t="s">
        <v>147</v>
      </c>
      <c r="C13" s="3" t="s">
        <v>148</v>
      </c>
      <c r="D13" s="33">
        <v>19080</v>
      </c>
      <c r="E13" s="33">
        <v>2900</v>
      </c>
    </row>
    <row r="14" spans="1:8" x14ac:dyDescent="0.35">
      <c r="A14" s="2" t="s">
        <v>9</v>
      </c>
      <c r="B14" t="s">
        <v>145</v>
      </c>
      <c r="C14" s="3" t="s">
        <v>146</v>
      </c>
      <c r="D14" s="33">
        <v>19680</v>
      </c>
      <c r="E14" s="33">
        <v>2600</v>
      </c>
    </row>
    <row r="15" spans="1:8" x14ac:dyDescent="0.35">
      <c r="A15" s="2" t="s">
        <v>10</v>
      </c>
      <c r="B15" t="s">
        <v>119</v>
      </c>
      <c r="C15" s="3" t="s">
        <v>120</v>
      </c>
      <c r="D15" s="33">
        <v>19080</v>
      </c>
      <c r="E15" s="33">
        <v>1600</v>
      </c>
    </row>
    <row r="16" spans="1:8" x14ac:dyDescent="0.35">
      <c r="A16" s="2" t="s">
        <v>11</v>
      </c>
      <c r="B16" t="s">
        <v>141</v>
      </c>
      <c r="C16" s="3" t="s">
        <v>142</v>
      </c>
      <c r="D16" s="33">
        <v>19080</v>
      </c>
      <c r="E16" s="33">
        <v>1600</v>
      </c>
    </row>
    <row r="17" spans="1:9" x14ac:dyDescent="0.35">
      <c r="A17" s="2" t="s">
        <v>12</v>
      </c>
      <c r="B17" t="s">
        <v>143</v>
      </c>
      <c r="C17" s="3" t="s">
        <v>144</v>
      </c>
      <c r="D17" s="33">
        <v>19080</v>
      </c>
      <c r="E17" s="33">
        <v>3000</v>
      </c>
    </row>
    <row r="18" spans="1:9" x14ac:dyDescent="0.35">
      <c r="A18" s="2" t="s">
        <v>43</v>
      </c>
      <c r="B18" t="s">
        <v>137</v>
      </c>
      <c r="C18" s="3" t="s">
        <v>138</v>
      </c>
      <c r="D18" s="33">
        <v>19080</v>
      </c>
      <c r="E18" s="33">
        <v>3800</v>
      </c>
    </row>
    <row r="19" spans="1:9" x14ac:dyDescent="0.35">
      <c r="A19" s="2" t="s">
        <v>13</v>
      </c>
      <c r="B19" t="s">
        <v>154</v>
      </c>
      <c r="C19" s="3" t="s">
        <v>155</v>
      </c>
      <c r="D19" s="33">
        <v>19080</v>
      </c>
      <c r="E19" s="33">
        <v>3100</v>
      </c>
    </row>
    <row r="20" spans="1:9" x14ac:dyDescent="0.35">
      <c r="A20" s="2" t="s">
        <v>14</v>
      </c>
      <c r="B20" s="7" t="s">
        <v>157</v>
      </c>
      <c r="C20" s="3" t="s">
        <v>156</v>
      </c>
      <c r="D20" s="33">
        <v>19080</v>
      </c>
      <c r="E20" s="33">
        <v>2000</v>
      </c>
    </row>
    <row r="21" spans="1:9" x14ac:dyDescent="0.35">
      <c r="A21" s="2" t="s">
        <v>15</v>
      </c>
      <c r="B21" t="s">
        <v>135</v>
      </c>
      <c r="C21" s="3" t="s">
        <v>136</v>
      </c>
      <c r="D21" s="33">
        <v>71640</v>
      </c>
      <c r="E21" s="33">
        <v>15600</v>
      </c>
    </row>
    <row r="22" spans="1:9" x14ac:dyDescent="0.35">
      <c r="A22" s="2" t="s">
        <v>16</v>
      </c>
      <c r="B22" t="s">
        <v>131</v>
      </c>
      <c r="C22" s="3" t="s">
        <v>132</v>
      </c>
      <c r="D22" s="33">
        <v>19040</v>
      </c>
      <c r="E22" s="33">
        <v>1700</v>
      </c>
    </row>
    <row r="23" spans="1:9" x14ac:dyDescent="0.35">
      <c r="A23" s="2" t="s">
        <v>17</v>
      </c>
      <c r="B23" t="s">
        <v>129</v>
      </c>
      <c r="C23" s="3" t="s">
        <v>130</v>
      </c>
      <c r="D23" s="33">
        <v>110300</v>
      </c>
      <c r="E23" s="33">
        <v>40500</v>
      </c>
    </row>
    <row r="24" spans="1:9" x14ac:dyDescent="0.35">
      <c r="A24" s="2" t="s">
        <v>18</v>
      </c>
      <c r="B24" t="s">
        <v>139</v>
      </c>
      <c r="C24" s="3" t="s">
        <v>140</v>
      </c>
      <c r="D24" s="33">
        <v>67340</v>
      </c>
      <c r="E24" s="33">
        <v>24000</v>
      </c>
    </row>
    <row r="25" spans="1:9" x14ac:dyDescent="0.35">
      <c r="A25" s="2" t="s">
        <v>19</v>
      </c>
      <c r="B25" t="s">
        <v>125</v>
      </c>
      <c r="C25" s="3" t="s">
        <v>126</v>
      </c>
      <c r="D25" s="33">
        <v>19080</v>
      </c>
      <c r="E25" s="33">
        <v>2800</v>
      </c>
    </row>
    <row r="26" spans="1:9" s="8" customFormat="1" x14ac:dyDescent="0.35">
      <c r="A26" s="7" t="s">
        <v>163</v>
      </c>
      <c r="B26" s="7" t="s">
        <v>165</v>
      </c>
      <c r="C26" s="7" t="s">
        <v>164</v>
      </c>
      <c r="D26" s="33">
        <v>19080</v>
      </c>
      <c r="E26" s="33">
        <v>1900</v>
      </c>
    </row>
    <row r="27" spans="1:9" ht="15" thickBot="1" x14ac:dyDescent="0.4">
      <c r="A27" s="2" t="s">
        <v>20</v>
      </c>
      <c r="B27" t="s">
        <v>123</v>
      </c>
      <c r="C27" s="3" t="s">
        <v>124</v>
      </c>
      <c r="D27" s="36">
        <v>312760</v>
      </c>
      <c r="E27" s="36">
        <v>72900</v>
      </c>
    </row>
    <row r="28" spans="1:9" ht="15" thickTop="1" x14ac:dyDescent="0.35">
      <c r="D28" s="33">
        <f>SUM(D5:D27)</f>
        <v>1267240</v>
      </c>
      <c r="E28" s="33">
        <f>SUM(E5:E27)</f>
        <v>290000</v>
      </c>
    </row>
    <row r="30" spans="1:9" s="5" customFormat="1" x14ac:dyDescent="0.35">
      <c r="D30" s="6"/>
    </row>
    <row r="31" spans="1:9" ht="43.5" x14ac:dyDescent="0.35">
      <c r="A31" s="19" t="s">
        <v>0</v>
      </c>
      <c r="B31" s="6" t="s">
        <v>21</v>
      </c>
      <c r="C31" s="6" t="s">
        <v>95</v>
      </c>
      <c r="D31" s="17" t="s">
        <v>41</v>
      </c>
      <c r="E31" s="17" t="s">
        <v>44</v>
      </c>
      <c r="F31" s="45"/>
      <c r="G31" s="45"/>
      <c r="H31" s="14"/>
    </row>
    <row r="32" spans="1:9" x14ac:dyDescent="0.35">
      <c r="A32" s="7" t="s">
        <v>92</v>
      </c>
      <c r="B32" t="s">
        <v>93</v>
      </c>
      <c r="C32" s="3" t="s">
        <v>94</v>
      </c>
      <c r="D32" s="37">
        <v>1071410</v>
      </c>
      <c r="E32" s="40">
        <v>462070</v>
      </c>
      <c r="F32" s="48"/>
      <c r="G32" s="32"/>
      <c r="H32" s="23"/>
      <c r="I32" s="22"/>
    </row>
    <row r="33" spans="1:9" x14ac:dyDescent="0.35">
      <c r="A33" s="7" t="s">
        <v>22</v>
      </c>
      <c r="B33" t="s">
        <v>109</v>
      </c>
      <c r="C33" s="3" t="s">
        <v>110</v>
      </c>
      <c r="D33" s="37">
        <v>551240</v>
      </c>
      <c r="E33" s="40">
        <v>252920</v>
      </c>
      <c r="F33" s="47"/>
      <c r="G33" s="32"/>
      <c r="H33" s="24"/>
      <c r="I33" s="22"/>
    </row>
    <row r="34" spans="1:9" x14ac:dyDescent="0.35">
      <c r="A34" s="7" t="s">
        <v>23</v>
      </c>
      <c r="B34" t="s">
        <v>96</v>
      </c>
      <c r="C34" s="3" t="s">
        <v>69</v>
      </c>
      <c r="D34" s="37">
        <v>543459</v>
      </c>
      <c r="E34" s="40">
        <v>233085</v>
      </c>
      <c r="F34" s="47"/>
      <c r="G34" s="32"/>
      <c r="H34" s="25"/>
      <c r="I34" s="22"/>
    </row>
    <row r="35" spans="1:9" x14ac:dyDescent="0.35">
      <c r="A35" s="7" t="s">
        <v>24</v>
      </c>
      <c r="B35" t="s">
        <v>106</v>
      </c>
      <c r="C35" s="3" t="s">
        <v>84</v>
      </c>
      <c r="D35" s="38">
        <v>0</v>
      </c>
      <c r="E35" s="35">
        <v>0</v>
      </c>
      <c r="F35" s="47"/>
      <c r="G35" s="32"/>
      <c r="H35" s="25"/>
      <c r="I35" s="22"/>
    </row>
    <row r="36" spans="1:9" x14ac:dyDescent="0.35">
      <c r="A36" s="7" t="s">
        <v>25</v>
      </c>
      <c r="B36" t="s">
        <v>107</v>
      </c>
      <c r="C36" s="3" t="s">
        <v>77</v>
      </c>
      <c r="D36" s="37">
        <v>726920</v>
      </c>
      <c r="E36" s="40">
        <v>246024</v>
      </c>
      <c r="F36" s="47"/>
      <c r="G36" s="32"/>
      <c r="H36" s="25"/>
      <c r="I36" s="22"/>
    </row>
    <row r="37" spans="1:9" x14ac:dyDescent="0.35">
      <c r="A37" s="7" t="s">
        <v>26</v>
      </c>
      <c r="B37" t="s">
        <v>104</v>
      </c>
      <c r="C37" s="3" t="s">
        <v>81</v>
      </c>
      <c r="D37" s="37">
        <v>1024170</v>
      </c>
      <c r="E37" s="40">
        <v>421892</v>
      </c>
      <c r="F37" s="48"/>
      <c r="G37" s="32"/>
      <c r="H37" s="25"/>
      <c r="I37" s="22"/>
    </row>
    <row r="38" spans="1:9" x14ac:dyDescent="0.35">
      <c r="A38" s="7" t="s">
        <v>27</v>
      </c>
      <c r="B38" t="s">
        <v>99</v>
      </c>
      <c r="C38" s="3" t="s">
        <v>65</v>
      </c>
      <c r="D38" s="37">
        <v>1120431</v>
      </c>
      <c r="E38" s="40">
        <v>462988</v>
      </c>
      <c r="F38" s="47"/>
      <c r="G38" s="32"/>
      <c r="H38" s="25"/>
      <c r="I38" s="22"/>
    </row>
    <row r="39" spans="1:9" x14ac:dyDescent="0.35">
      <c r="A39" s="7" t="s">
        <v>28</v>
      </c>
      <c r="B39" t="s">
        <v>108</v>
      </c>
      <c r="C39" s="3" t="s">
        <v>90</v>
      </c>
      <c r="D39" s="37">
        <v>1491240</v>
      </c>
      <c r="E39" s="40">
        <v>478497</v>
      </c>
      <c r="F39" s="47"/>
      <c r="G39" s="32"/>
      <c r="H39" s="25"/>
      <c r="I39" s="22"/>
    </row>
    <row r="40" spans="1:9" x14ac:dyDescent="0.35">
      <c r="A40" s="7" t="s">
        <v>29</v>
      </c>
      <c r="B40" t="s">
        <v>112</v>
      </c>
      <c r="C40" s="3" t="s">
        <v>75</v>
      </c>
      <c r="D40" s="37">
        <v>511740</v>
      </c>
      <c r="E40" s="40">
        <v>228261</v>
      </c>
      <c r="F40" s="47"/>
      <c r="G40" s="32"/>
      <c r="H40" s="26"/>
      <c r="I40" s="22"/>
    </row>
    <row r="41" spans="1:9" x14ac:dyDescent="0.35">
      <c r="A41" s="7" t="s">
        <v>30</v>
      </c>
      <c r="B41" t="s">
        <v>115</v>
      </c>
      <c r="C41" s="3" t="s">
        <v>116</v>
      </c>
      <c r="D41" s="37">
        <v>255159</v>
      </c>
      <c r="E41" s="40">
        <v>107600</v>
      </c>
      <c r="F41" s="47"/>
      <c r="G41" s="32"/>
      <c r="H41" s="26"/>
      <c r="I41" s="22"/>
    </row>
    <row r="42" spans="1:9" x14ac:dyDescent="0.35">
      <c r="A42" s="7" t="s">
        <v>31</v>
      </c>
      <c r="B42" t="s">
        <v>111</v>
      </c>
      <c r="C42" s="3" t="s">
        <v>52</v>
      </c>
      <c r="D42" s="37">
        <v>988600</v>
      </c>
      <c r="E42" s="40">
        <v>262886</v>
      </c>
      <c r="F42" s="48"/>
      <c r="G42" s="32"/>
      <c r="H42" s="26"/>
      <c r="I42" s="22"/>
    </row>
    <row r="43" spans="1:9" x14ac:dyDescent="0.35">
      <c r="A43" s="7" t="s">
        <v>32</v>
      </c>
      <c r="B43" t="s">
        <v>113</v>
      </c>
      <c r="C43" s="3" t="s">
        <v>114</v>
      </c>
      <c r="D43" s="37">
        <v>282220</v>
      </c>
      <c r="E43" s="40">
        <v>102726</v>
      </c>
      <c r="F43" s="47"/>
      <c r="G43" s="32"/>
      <c r="H43" s="26"/>
      <c r="I43" s="22"/>
    </row>
    <row r="44" spans="1:9" x14ac:dyDescent="0.35">
      <c r="A44" s="7" t="s">
        <v>33</v>
      </c>
      <c r="B44" t="s">
        <v>105</v>
      </c>
      <c r="C44" s="3" t="s">
        <v>54</v>
      </c>
      <c r="D44" s="37">
        <v>926020</v>
      </c>
      <c r="E44" s="40">
        <v>499509</v>
      </c>
      <c r="F44" s="47"/>
      <c r="G44" s="32"/>
      <c r="H44" s="26"/>
      <c r="I44" s="22"/>
    </row>
    <row r="45" spans="1:9" x14ac:dyDescent="0.35">
      <c r="A45" s="7" t="s">
        <v>34</v>
      </c>
      <c r="B45" t="s">
        <v>98</v>
      </c>
      <c r="C45" s="3" t="s">
        <v>56</v>
      </c>
      <c r="D45" s="37">
        <v>620543</v>
      </c>
      <c r="E45" s="40">
        <v>204616</v>
      </c>
      <c r="F45" s="47"/>
      <c r="G45" s="32"/>
      <c r="H45" s="26"/>
      <c r="I45" s="22"/>
    </row>
    <row r="46" spans="1:9" x14ac:dyDescent="0.35">
      <c r="A46" s="7" t="s">
        <v>35</v>
      </c>
      <c r="B46" t="s">
        <v>117</v>
      </c>
      <c r="C46" s="3" t="s">
        <v>64</v>
      </c>
      <c r="D46" s="37">
        <v>326160</v>
      </c>
      <c r="E46" s="40">
        <v>122889</v>
      </c>
      <c r="F46" s="47"/>
      <c r="G46" s="32"/>
    </row>
    <row r="47" spans="1:9" x14ac:dyDescent="0.35">
      <c r="A47" s="7" t="s">
        <v>36</v>
      </c>
      <c r="B47" t="s">
        <v>103</v>
      </c>
      <c r="C47" s="3" t="s">
        <v>87</v>
      </c>
      <c r="D47" s="37">
        <v>2382960</v>
      </c>
      <c r="E47" s="40">
        <v>904589</v>
      </c>
      <c r="F47" s="47"/>
      <c r="G47" s="32"/>
    </row>
    <row r="48" spans="1:9" x14ac:dyDescent="0.35">
      <c r="A48" s="7" t="s">
        <v>37</v>
      </c>
      <c r="B48" t="s">
        <v>102</v>
      </c>
      <c r="C48" s="3" t="s">
        <v>61</v>
      </c>
      <c r="D48" s="37">
        <v>1099260</v>
      </c>
      <c r="E48" s="40">
        <v>483727</v>
      </c>
      <c r="F48" s="47"/>
      <c r="G48" s="32"/>
    </row>
    <row r="49" spans="1:7" x14ac:dyDescent="0.35">
      <c r="A49" s="7" t="s">
        <v>38</v>
      </c>
      <c r="B49" t="s">
        <v>100</v>
      </c>
      <c r="C49" s="3" t="s">
        <v>101</v>
      </c>
      <c r="D49" s="37">
        <v>916970</v>
      </c>
      <c r="E49" s="40">
        <v>358105</v>
      </c>
      <c r="F49" s="47"/>
      <c r="G49" s="32"/>
    </row>
    <row r="50" spans="1:7" ht="15" thickBot="1" x14ac:dyDescent="0.4">
      <c r="A50" s="7" t="s">
        <v>39</v>
      </c>
      <c r="B50" t="s">
        <v>97</v>
      </c>
      <c r="C50" s="3" t="s">
        <v>50</v>
      </c>
      <c r="D50" s="39">
        <v>3206855</v>
      </c>
      <c r="E50" s="41">
        <v>1275616</v>
      </c>
      <c r="F50" s="49"/>
      <c r="G50" s="32"/>
    </row>
    <row r="51" spans="1:7" ht="15" thickTop="1" x14ac:dyDescent="0.35">
      <c r="D51" s="31">
        <f>SUM(D32:D50)</f>
        <v>18045357</v>
      </c>
      <c r="E51" s="30">
        <f>SUM(E32:E50)</f>
        <v>7108000</v>
      </c>
      <c r="F51" s="46"/>
      <c r="G51" s="46"/>
    </row>
    <row r="53" spans="1:7" ht="43.5" x14ac:dyDescent="0.35">
      <c r="A53" s="18" t="s">
        <v>0</v>
      </c>
      <c r="B53" s="9" t="s">
        <v>21</v>
      </c>
      <c r="C53" s="9" t="s">
        <v>95</v>
      </c>
      <c r="D53" s="16" t="s">
        <v>47</v>
      </c>
    </row>
    <row r="54" spans="1:7" x14ac:dyDescent="0.35">
      <c r="A54" s="12" t="s">
        <v>92</v>
      </c>
      <c r="B54" t="s">
        <v>93</v>
      </c>
      <c r="C54" s="3" t="s">
        <v>94</v>
      </c>
      <c r="D54" s="42">
        <v>14000</v>
      </c>
    </row>
    <row r="55" spans="1:7" x14ac:dyDescent="0.35">
      <c r="A55" s="12" t="s">
        <v>91</v>
      </c>
      <c r="B55" t="s">
        <v>51</v>
      </c>
      <c r="C55" s="3" t="s">
        <v>52</v>
      </c>
      <c r="D55" s="42">
        <v>15000</v>
      </c>
    </row>
    <row r="56" spans="1:7" x14ac:dyDescent="0.35">
      <c r="A56" s="12" t="s">
        <v>88</v>
      </c>
      <c r="B56" t="s">
        <v>89</v>
      </c>
      <c r="C56" s="3" t="s">
        <v>90</v>
      </c>
      <c r="D56" s="42">
        <v>27000</v>
      </c>
    </row>
    <row r="57" spans="1:7" x14ac:dyDescent="0.35">
      <c r="A57" s="12" t="s">
        <v>85</v>
      </c>
      <c r="B57" t="s">
        <v>86</v>
      </c>
      <c r="C57" s="3" t="s">
        <v>87</v>
      </c>
      <c r="D57" s="42">
        <v>36000</v>
      </c>
    </row>
    <row r="58" spans="1:7" x14ac:dyDescent="0.35">
      <c r="A58" s="12" t="s">
        <v>82</v>
      </c>
      <c r="B58" t="s">
        <v>83</v>
      </c>
      <c r="C58" s="3" t="s">
        <v>84</v>
      </c>
      <c r="D58" s="42">
        <v>7000</v>
      </c>
    </row>
    <row r="59" spans="1:7" x14ac:dyDescent="0.35">
      <c r="A59" s="12" t="s">
        <v>79</v>
      </c>
      <c r="B59" t="s">
        <v>76</v>
      </c>
      <c r="C59" s="3" t="s">
        <v>77</v>
      </c>
      <c r="D59" s="42">
        <v>11000</v>
      </c>
    </row>
    <row r="60" spans="1:7" x14ac:dyDescent="0.35">
      <c r="A60" s="12" t="s">
        <v>78</v>
      </c>
      <c r="B60" t="s">
        <v>80</v>
      </c>
      <c r="C60" s="3" t="s">
        <v>81</v>
      </c>
      <c r="D60" s="42">
        <v>25000</v>
      </c>
    </row>
    <row r="61" spans="1:7" x14ac:dyDescent="0.35">
      <c r="A61" s="12" t="s">
        <v>72</v>
      </c>
      <c r="B61" t="s">
        <v>74</v>
      </c>
      <c r="C61" s="3" t="s">
        <v>75</v>
      </c>
      <c r="D61" s="42">
        <v>28000</v>
      </c>
    </row>
    <row r="62" spans="1:7" x14ac:dyDescent="0.35">
      <c r="A62" s="12" t="s">
        <v>62</v>
      </c>
      <c r="B62" t="s">
        <v>63</v>
      </c>
      <c r="C62" s="3" t="s">
        <v>64</v>
      </c>
      <c r="D62" s="42">
        <v>10000</v>
      </c>
    </row>
    <row r="63" spans="1:7" x14ac:dyDescent="0.35">
      <c r="A63" s="12" t="s">
        <v>70</v>
      </c>
      <c r="B63" t="s">
        <v>71</v>
      </c>
      <c r="C63" s="3" t="s">
        <v>50</v>
      </c>
      <c r="D63" s="42">
        <v>24000</v>
      </c>
    </row>
    <row r="64" spans="1:7" x14ac:dyDescent="0.35">
      <c r="A64" s="12" t="s">
        <v>53</v>
      </c>
      <c r="B64" t="s">
        <v>55</v>
      </c>
      <c r="C64" s="3" t="s">
        <v>54</v>
      </c>
      <c r="D64" s="42">
        <v>28000</v>
      </c>
    </row>
    <row r="65" spans="1:4" x14ac:dyDescent="0.35">
      <c r="A65" s="12" t="s">
        <v>67</v>
      </c>
      <c r="B65" t="s">
        <v>68</v>
      </c>
      <c r="C65" s="3" t="s">
        <v>69</v>
      </c>
      <c r="D65" s="42">
        <v>13000</v>
      </c>
    </row>
    <row r="66" spans="1:4" x14ac:dyDescent="0.35">
      <c r="A66" s="12" t="s">
        <v>73</v>
      </c>
      <c r="B66" t="s">
        <v>66</v>
      </c>
      <c r="C66" s="3" t="s">
        <v>65</v>
      </c>
      <c r="D66" s="42">
        <v>26000</v>
      </c>
    </row>
    <row r="67" spans="1:4" x14ac:dyDescent="0.35">
      <c r="A67" s="12" t="s">
        <v>57</v>
      </c>
      <c r="B67" t="s">
        <v>58</v>
      </c>
      <c r="C67" s="3" t="s">
        <v>56</v>
      </c>
      <c r="D67" s="42">
        <v>13000</v>
      </c>
    </row>
    <row r="68" spans="1:4" ht="15" thickBot="1" x14ac:dyDescent="0.4">
      <c r="A68" s="12" t="s">
        <v>59</v>
      </c>
      <c r="B68" t="s">
        <v>60</v>
      </c>
      <c r="C68" s="3" t="s">
        <v>61</v>
      </c>
      <c r="D68" s="44">
        <v>23000</v>
      </c>
    </row>
    <row r="69" spans="1:4" ht="15" thickTop="1" x14ac:dyDescent="0.35">
      <c r="D69" s="43">
        <f>SUM(D54:D68)</f>
        <v>300000</v>
      </c>
    </row>
    <row r="71" spans="1:4" ht="29" x14ac:dyDescent="0.35">
      <c r="D71" s="15" t="s">
        <v>161</v>
      </c>
    </row>
    <row r="72" spans="1:4" x14ac:dyDescent="0.35">
      <c r="A72" s="18" t="s">
        <v>0</v>
      </c>
      <c r="B72" s="9" t="s">
        <v>21</v>
      </c>
      <c r="C72" s="9" t="s">
        <v>95</v>
      </c>
    </row>
    <row r="73" spans="1:4" ht="15" thickBot="1" x14ac:dyDescent="0.4">
      <c r="A73" s="8" t="s">
        <v>159</v>
      </c>
      <c r="B73" s="8" t="s">
        <v>160</v>
      </c>
      <c r="C73" s="8" t="s">
        <v>50</v>
      </c>
      <c r="D73" s="29">
        <v>160000</v>
      </c>
    </row>
    <row r="74" spans="1:4" ht="15" thickTop="1" x14ac:dyDescent="0.35"/>
    <row r="75" spans="1:4" ht="29" x14ac:dyDescent="0.35">
      <c r="A75" s="8"/>
      <c r="B75" s="8"/>
      <c r="C75" s="8"/>
      <c r="D75" s="15" t="s">
        <v>174</v>
      </c>
    </row>
    <row r="76" spans="1:4" x14ac:dyDescent="0.35">
      <c r="A76" s="18" t="s">
        <v>0</v>
      </c>
      <c r="B76" s="9" t="s">
        <v>21</v>
      </c>
      <c r="C76" s="9" t="s">
        <v>95</v>
      </c>
      <c r="D76" s="8"/>
    </row>
    <row r="77" spans="1:4" ht="15" thickBot="1" x14ac:dyDescent="0.4">
      <c r="A77" s="8" t="s">
        <v>171</v>
      </c>
      <c r="B77" s="8" t="s">
        <v>172</v>
      </c>
      <c r="C77" s="8" t="s">
        <v>173</v>
      </c>
      <c r="D77" s="29">
        <v>50000</v>
      </c>
    </row>
    <row r="78" spans="1:4" ht="15" thickTop="1" x14ac:dyDescent="0.35"/>
  </sheetData>
  <sortState xmlns:xlrd2="http://schemas.microsoft.com/office/spreadsheetml/2017/richdata2" ref="A55:C69">
    <sortCondition ref="A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2026-04-29T05:55:18Z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