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G2" i="1" s="1"/>
  <c r="E27" i="1"/>
  <c r="D27" i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<sst xmlns="http://schemas.openxmlformats.org/spreadsheetml/2006/main" count="202" uniqueCount="170">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</sst>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_ ;\-0\ 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/>
    <xf numFmtId="1" fontId="0" fillId="0" borderId="0" xfId="0" applyNumberFormat="1" applyAlignment="1">
      <alignment wrapText="1"/>
    </xf>
    <xf numFmtId="1" fontId="6" fillId="0" borderId="0" xfId="0" applyNumberFormat="1" applyFont="1" applyAlignment="1">
      <alignment horizontal="right"/>
    </xf>
    <xf numFmtId="1" fontId="0" fillId="0" borderId="0" xfId="0" applyNumberFormat="1" applyFont="1" applyFill="1" applyBorder="1"/>
    <xf numFmtId="1" fontId="1" fillId="0" borderId="0" xfId="0" applyNumberFormat="1" applyFont="1"/>
    <xf numFmtId="1" fontId="0" fillId="0" borderId="0" xfId="0" applyNumberFormat="1" applyFont="1"/>
    <xf numFmtId="1" fontId="6" fillId="0" borderId="0" xfId="0" applyNumberFormat="1" applyFont="1"/>
    <xf numFmtId="1" fontId="6" fillId="0" borderId="1" xfId="0" applyNumberFormat="1" applyFont="1" applyBorder="1"/>
    <xf numFmtId="1" fontId="1" fillId="0" borderId="1" xfId="0" applyNumberFormat="1" applyFont="1" applyBorder="1"/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Border="1"/>
    <xf numFmtId="1" fontId="0" fillId="0" borderId="0" xfId="0" applyNumberFormat="1" applyBorder="1"/>
    <xf numFmtId="1" fontId="6" fillId="0" borderId="1" xfId="0" applyNumberFormat="1" applyFont="1" applyBorder="1" applyAlignment="1">
      <alignment horizontal="right"/>
    </xf>
    <xf numFmtId="1" fontId="0" fillId="0" borderId="1" xfId="0" applyNumberFormat="1" applyFill="1" applyBorder="1"/>
    <xf numFmtId="1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1" fontId="2" fillId="0" borderId="1" xfId="0" applyNumberFormat="1" applyFont="1" applyBorder="1"/>
    <xf numFmtId="1" fontId="0" fillId="0" borderId="0" xfId="0" applyNumberFormat="1" applyAlignment="1"/>
    <xf numFmtId="165" fontId="0" fillId="0" borderId="1" xfId="0" applyNumberFormat="1" applyFont="1" applyFill="1" applyBorder="1" applyAlignment="1">
      <alignment horizontal="righ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5" zoomScaleNormal="75" workbookViewId="0">
      <selection activeCell="E53" sqref="E53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5.08984375" customWidth="1"/>
    <col min="8" max="8" width="17.1796875" customWidth="1"/>
    <col min="9" max="9" width="18.54296875" customWidth="1"/>
  </cols>
  <sheetData>
    <row r="1" spans="1:8" s="8" customFormat="1" ht="48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161</v>
      </c>
      <c r="G1" s="16" t="s">
        <v>169</v>
      </c>
      <c r="H1" s="10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7">
        <v>2600000</v>
      </c>
      <c r="E2" s="28">
        <v>2850000</v>
      </c>
      <c r="G2" s="11">
        <f>D2+E2+D27+E27+D51+E51+G51+D69+D73</f>
        <v>39057342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155</v>
      </c>
      <c r="C5" s="13" t="s">
        <v>156</v>
      </c>
      <c r="D5" s="29">
        <v>14520</v>
      </c>
      <c r="E5" s="30">
        <v>8000</v>
      </c>
      <c r="G5" s="21"/>
    </row>
    <row r="6" spans="1:8" x14ac:dyDescent="0.35">
      <c r="A6" s="2" t="s">
        <v>2</v>
      </c>
      <c r="B6" s="13" t="s">
        <v>130</v>
      </c>
      <c r="C6" s="13" t="s">
        <v>131</v>
      </c>
      <c r="D6" s="31">
        <v>15120</v>
      </c>
      <c r="E6" s="30">
        <v>8000</v>
      </c>
    </row>
    <row r="7" spans="1:8" x14ac:dyDescent="0.35">
      <c r="A7" s="2" t="s">
        <v>3</v>
      </c>
      <c r="B7" t="s">
        <v>120</v>
      </c>
      <c r="C7" s="3" t="s">
        <v>121</v>
      </c>
      <c r="D7" s="32">
        <v>14520</v>
      </c>
      <c r="E7" s="30">
        <v>8000</v>
      </c>
    </row>
    <row r="8" spans="1:8" x14ac:dyDescent="0.35">
      <c r="A8" s="2" t="s">
        <v>4</v>
      </c>
      <c r="B8" t="s">
        <v>154</v>
      </c>
      <c r="C8" s="13" t="s">
        <v>123</v>
      </c>
      <c r="D8" s="32">
        <v>277220</v>
      </c>
      <c r="E8" s="30">
        <v>95000</v>
      </c>
    </row>
    <row r="9" spans="1:8" x14ac:dyDescent="0.35">
      <c r="A9" s="2" t="s">
        <v>5</v>
      </c>
      <c r="B9" t="s">
        <v>124</v>
      </c>
      <c r="C9" s="3" t="s">
        <v>125</v>
      </c>
      <c r="D9" s="29"/>
      <c r="E9" s="30"/>
    </row>
    <row r="10" spans="1:8" x14ac:dyDescent="0.35">
      <c r="A10" s="2" t="s">
        <v>6</v>
      </c>
      <c r="B10" t="s">
        <v>136</v>
      </c>
      <c r="C10" s="3" t="s">
        <v>137</v>
      </c>
      <c r="D10" s="32">
        <v>79780</v>
      </c>
      <c r="E10" s="30">
        <v>58000</v>
      </c>
    </row>
    <row r="11" spans="1:8" x14ac:dyDescent="0.35">
      <c r="A11" s="2" t="s">
        <v>7</v>
      </c>
      <c r="B11" t="s">
        <v>152</v>
      </c>
      <c r="C11" s="3" t="s">
        <v>153</v>
      </c>
      <c r="D11" s="32">
        <v>42240</v>
      </c>
      <c r="E11" s="30">
        <v>16000</v>
      </c>
    </row>
    <row r="12" spans="1:8" x14ac:dyDescent="0.35">
      <c r="A12" s="2" t="s">
        <v>8</v>
      </c>
      <c r="B12" t="s">
        <v>150</v>
      </c>
      <c r="C12" s="3" t="s">
        <v>151</v>
      </c>
      <c r="D12" s="32">
        <v>14520</v>
      </c>
      <c r="E12" s="30">
        <v>8000</v>
      </c>
    </row>
    <row r="13" spans="1:8" x14ac:dyDescent="0.35">
      <c r="A13" s="2" t="s">
        <v>9</v>
      </c>
      <c r="B13" t="s">
        <v>148</v>
      </c>
      <c r="C13" s="3" t="s">
        <v>149</v>
      </c>
      <c r="D13" s="32">
        <v>14520</v>
      </c>
      <c r="E13" s="30">
        <v>8000</v>
      </c>
    </row>
    <row r="14" spans="1:8" x14ac:dyDescent="0.35">
      <c r="A14" s="2" t="s">
        <v>10</v>
      </c>
      <c r="B14" t="s">
        <v>122</v>
      </c>
      <c r="C14" s="3" t="s">
        <v>123</v>
      </c>
      <c r="D14" s="32">
        <v>14520</v>
      </c>
      <c r="E14" s="30">
        <v>8000</v>
      </c>
    </row>
    <row r="15" spans="1:8" x14ac:dyDescent="0.35">
      <c r="A15" s="2" t="s">
        <v>11</v>
      </c>
      <c r="B15" t="s">
        <v>144</v>
      </c>
      <c r="C15" s="3" t="s">
        <v>145</v>
      </c>
      <c r="D15" s="32">
        <v>14520</v>
      </c>
      <c r="E15" s="30">
        <v>8000</v>
      </c>
    </row>
    <row r="16" spans="1:8" x14ac:dyDescent="0.35">
      <c r="A16" s="2" t="s">
        <v>12</v>
      </c>
      <c r="B16" t="s">
        <v>146</v>
      </c>
      <c r="C16" s="3" t="s">
        <v>147</v>
      </c>
      <c r="D16" s="32">
        <v>14520</v>
      </c>
      <c r="E16" s="30">
        <v>8000</v>
      </c>
    </row>
    <row r="17" spans="1:9" x14ac:dyDescent="0.35">
      <c r="A17" s="2" t="s">
        <v>44</v>
      </c>
      <c r="B17" t="s">
        <v>140</v>
      </c>
      <c r="C17" s="3" t="s">
        <v>141</v>
      </c>
      <c r="D17" s="32">
        <v>30340</v>
      </c>
      <c r="E17" s="30">
        <v>16000</v>
      </c>
    </row>
    <row r="18" spans="1:9" x14ac:dyDescent="0.35">
      <c r="A18" s="2" t="s">
        <v>13</v>
      </c>
      <c r="B18" t="s">
        <v>157</v>
      </c>
      <c r="C18" s="3" t="s">
        <v>158</v>
      </c>
      <c r="D18" s="32">
        <v>14520</v>
      </c>
      <c r="E18" s="30">
        <v>8000</v>
      </c>
    </row>
    <row r="19" spans="1:9" x14ac:dyDescent="0.35">
      <c r="A19" s="2" t="s">
        <v>14</v>
      </c>
      <c r="B19" s="7" t="s">
        <v>160</v>
      </c>
      <c r="C19" s="3" t="s">
        <v>159</v>
      </c>
      <c r="D19" s="32">
        <v>14520</v>
      </c>
      <c r="E19" s="30">
        <v>8000</v>
      </c>
    </row>
    <row r="20" spans="1:9" x14ac:dyDescent="0.35">
      <c r="A20" s="2" t="s">
        <v>15</v>
      </c>
      <c r="B20" t="s">
        <v>138</v>
      </c>
      <c r="C20" s="3" t="s">
        <v>139</v>
      </c>
      <c r="D20" s="32">
        <v>59960</v>
      </c>
      <c r="E20" s="30">
        <v>43500</v>
      </c>
    </row>
    <row r="21" spans="1:9" x14ac:dyDescent="0.35">
      <c r="A21" s="2" t="s">
        <v>16</v>
      </c>
      <c r="B21" t="s">
        <v>134</v>
      </c>
      <c r="C21" s="3" t="s">
        <v>135</v>
      </c>
      <c r="D21" s="32">
        <v>37040</v>
      </c>
      <c r="E21" s="30">
        <v>16000</v>
      </c>
    </row>
    <row r="22" spans="1:9" x14ac:dyDescent="0.35">
      <c r="A22" s="2" t="s">
        <v>17</v>
      </c>
      <c r="B22" t="s">
        <v>132</v>
      </c>
      <c r="C22" s="3" t="s">
        <v>133</v>
      </c>
      <c r="D22" s="32">
        <v>95000</v>
      </c>
      <c r="E22" s="30">
        <v>66000</v>
      </c>
    </row>
    <row r="23" spans="1:9" x14ac:dyDescent="0.35">
      <c r="A23" s="2" t="s">
        <v>18</v>
      </c>
      <c r="B23" t="s">
        <v>142</v>
      </c>
      <c r="C23" s="3" t="s">
        <v>143</v>
      </c>
      <c r="D23" s="32">
        <v>62360</v>
      </c>
      <c r="E23" s="30">
        <v>43500</v>
      </c>
    </row>
    <row r="24" spans="1:9" x14ac:dyDescent="0.35">
      <c r="A24" s="2" t="s">
        <v>19</v>
      </c>
      <c r="B24" t="s">
        <v>128</v>
      </c>
      <c r="C24" s="3" t="s">
        <v>129</v>
      </c>
      <c r="D24" s="32">
        <v>27940</v>
      </c>
      <c r="E24" s="30">
        <v>16000</v>
      </c>
    </row>
    <row r="25" spans="1:9" s="8" customFormat="1" x14ac:dyDescent="0.35">
      <c r="A25" s="7" t="s">
        <v>166</v>
      </c>
      <c r="B25" s="7" t="s">
        <v>168</v>
      </c>
      <c r="C25" s="7" t="s">
        <v>167</v>
      </c>
      <c r="D25" s="32">
        <v>14520</v>
      </c>
      <c r="E25" s="30">
        <v>8000</v>
      </c>
    </row>
    <row r="26" spans="1:9" ht="15" thickBot="1" x14ac:dyDescent="0.4">
      <c r="A26" s="2" t="s">
        <v>20</v>
      </c>
      <c r="B26" t="s">
        <v>126</v>
      </c>
      <c r="C26" s="3" t="s">
        <v>127</v>
      </c>
      <c r="D26" s="33">
        <v>212900</v>
      </c>
      <c r="E26" s="34">
        <v>87000</v>
      </c>
    </row>
    <row r="27" spans="1:9" ht="15" thickTop="1" x14ac:dyDescent="0.35">
      <c r="D27" s="35">
        <f>SUM(D5:D26)</f>
        <v>1085100</v>
      </c>
      <c r="E27" s="35">
        <f>SUM(E5:E26)</f>
        <v>545000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32">
        <v>1852580</v>
      </c>
      <c r="E31" s="32">
        <v>607134</v>
      </c>
      <c r="F31" s="36"/>
      <c r="G31" s="37"/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32">
        <v>728620</v>
      </c>
      <c r="E32" s="32">
        <v>359253</v>
      </c>
      <c r="F32" s="35"/>
      <c r="G32" s="37"/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32">
        <v>651060</v>
      </c>
      <c r="E33" s="32">
        <v>363507</v>
      </c>
      <c r="F33" s="35"/>
      <c r="G33" s="37">
        <v>55000</v>
      </c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32">
        <v>302380</v>
      </c>
      <c r="E34" s="32">
        <v>149551</v>
      </c>
      <c r="F34" s="35"/>
      <c r="G34" s="37">
        <v>51000</v>
      </c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32">
        <v>641990</v>
      </c>
      <c r="E35" s="32">
        <v>334435</v>
      </c>
      <c r="F35" s="36"/>
      <c r="G35" s="37">
        <v>50000</v>
      </c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32">
        <v>1197621</v>
      </c>
      <c r="E36" s="32">
        <v>512770</v>
      </c>
      <c r="F36" s="36"/>
      <c r="G36" s="37">
        <v>30000</v>
      </c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32">
        <v>1184541</v>
      </c>
      <c r="E37" s="32">
        <v>493428</v>
      </c>
      <c r="F37" s="36"/>
      <c r="G37" s="37"/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32">
        <v>1499020</v>
      </c>
      <c r="E38" s="32">
        <v>728362</v>
      </c>
      <c r="F38" s="36"/>
      <c r="G38" s="37"/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32">
        <v>641935</v>
      </c>
      <c r="E39" s="32">
        <v>277815</v>
      </c>
      <c r="F39" s="36"/>
      <c r="G39" s="37">
        <v>80000</v>
      </c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32">
        <v>268560</v>
      </c>
      <c r="E40" s="32">
        <v>152795</v>
      </c>
      <c r="F40" s="35"/>
      <c r="G40" s="37">
        <v>50000</v>
      </c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32">
        <v>949320</v>
      </c>
      <c r="E41" s="32">
        <v>413333</v>
      </c>
      <c r="F41" s="35"/>
      <c r="G41" s="37"/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32">
        <v>389840</v>
      </c>
      <c r="E42" s="32">
        <v>212231</v>
      </c>
      <c r="F42" s="35"/>
      <c r="G42" s="38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32">
        <v>1132785</v>
      </c>
      <c r="E43" s="32">
        <v>586227</v>
      </c>
      <c r="F43" s="36"/>
      <c r="G43" s="37">
        <v>75000</v>
      </c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32">
        <v>873398</v>
      </c>
      <c r="E44" s="32">
        <v>465893</v>
      </c>
      <c r="F44" s="36"/>
      <c r="G44" s="37">
        <v>56000</v>
      </c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28">
        <v>358300</v>
      </c>
      <c r="E45" s="32">
        <v>211456</v>
      </c>
      <c r="F45" s="35"/>
      <c r="G45" s="37">
        <v>50000</v>
      </c>
    </row>
    <row r="46" spans="1:9" s="8" customFormat="1" x14ac:dyDescent="0.35">
      <c r="A46" s="7" t="s">
        <v>47</v>
      </c>
      <c r="D46" s="35"/>
      <c r="E46" s="31"/>
      <c r="F46" s="35"/>
      <c r="G46" s="37">
        <v>72000</v>
      </c>
    </row>
    <row r="47" spans="1:9" x14ac:dyDescent="0.35">
      <c r="A47" s="7" t="s">
        <v>36</v>
      </c>
      <c r="B47" t="s">
        <v>105</v>
      </c>
      <c r="C47" s="3" t="s">
        <v>88</v>
      </c>
      <c r="D47" s="32">
        <v>1961795</v>
      </c>
      <c r="E47" s="32">
        <v>841645</v>
      </c>
      <c r="F47" s="36"/>
      <c r="G47" s="37">
        <v>56000</v>
      </c>
    </row>
    <row r="48" spans="1:9" x14ac:dyDescent="0.35">
      <c r="A48" s="7" t="s">
        <v>37</v>
      </c>
      <c r="B48" t="s">
        <v>104</v>
      </c>
      <c r="C48" s="3" t="s">
        <v>62</v>
      </c>
      <c r="D48" s="32">
        <v>1141800</v>
      </c>
      <c r="E48" s="32">
        <v>493366</v>
      </c>
      <c r="F48" s="36"/>
      <c r="G48" s="37">
        <v>75000</v>
      </c>
    </row>
    <row r="49" spans="1:7" x14ac:dyDescent="0.35">
      <c r="A49" s="7" t="s">
        <v>38</v>
      </c>
      <c r="B49" t="s">
        <v>102</v>
      </c>
      <c r="C49" s="3" t="s">
        <v>103</v>
      </c>
      <c r="D49" s="32">
        <v>1150300</v>
      </c>
      <c r="E49" s="32">
        <v>458480</v>
      </c>
      <c r="F49" s="36"/>
      <c r="G49" s="37">
        <v>75000</v>
      </c>
    </row>
    <row r="50" spans="1:7" ht="15" thickBot="1" x14ac:dyDescent="0.4">
      <c r="A50" s="7" t="s">
        <v>39</v>
      </c>
      <c r="B50" t="s">
        <v>99</v>
      </c>
      <c r="C50" s="3" t="s">
        <v>51</v>
      </c>
      <c r="D50" s="39">
        <v>4450730</v>
      </c>
      <c r="E50" s="39">
        <v>1659590</v>
      </c>
      <c r="F50" s="40"/>
      <c r="G50" s="40">
        <v>25000</v>
      </c>
    </row>
    <row r="51" spans="1:7" ht="15" thickTop="1" x14ac:dyDescent="0.35">
      <c r="D51" s="41">
        <f>SUM(D31:D50)</f>
        <v>21376575</v>
      </c>
      <c r="E51" s="31">
        <f>SUM(E31:E50)</f>
        <v>9321271</v>
      </c>
      <c r="F51" s="42">
        <f>SUM(F31:F50)</f>
        <v>0</v>
      </c>
      <c r="G51" s="42">
        <f>SUM(G31:G50)</f>
        <v>800000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32">
        <v>20148</v>
      </c>
    </row>
    <row r="55" spans="1:7" x14ac:dyDescent="0.35">
      <c r="A55" s="12" t="s">
        <v>92</v>
      </c>
      <c r="B55" t="s">
        <v>52</v>
      </c>
      <c r="C55" s="3" t="s">
        <v>53</v>
      </c>
      <c r="D55" s="32">
        <v>14496</v>
      </c>
    </row>
    <row r="56" spans="1:7" x14ac:dyDescent="0.35">
      <c r="A56" s="12" t="s">
        <v>89</v>
      </c>
      <c r="B56" t="s">
        <v>90</v>
      </c>
      <c r="C56" s="3" t="s">
        <v>91</v>
      </c>
      <c r="D56" s="32">
        <v>33048</v>
      </c>
    </row>
    <row r="57" spans="1:7" x14ac:dyDescent="0.35">
      <c r="A57" s="12" t="s">
        <v>86</v>
      </c>
      <c r="B57" t="s">
        <v>87</v>
      </c>
      <c r="C57" s="3" t="s">
        <v>88</v>
      </c>
      <c r="D57" s="32">
        <v>35040</v>
      </c>
    </row>
    <row r="58" spans="1:7" x14ac:dyDescent="0.35">
      <c r="A58" s="12" t="s">
        <v>83</v>
      </c>
      <c r="B58" t="s">
        <v>84</v>
      </c>
      <c r="C58" s="3" t="s">
        <v>85</v>
      </c>
      <c r="D58" s="32">
        <v>6636</v>
      </c>
    </row>
    <row r="59" spans="1:7" x14ac:dyDescent="0.35">
      <c r="A59" s="12" t="s">
        <v>80</v>
      </c>
      <c r="B59" t="s">
        <v>77</v>
      </c>
      <c r="C59" s="3" t="s">
        <v>78</v>
      </c>
      <c r="D59" s="32">
        <v>10800</v>
      </c>
    </row>
    <row r="60" spans="1:7" x14ac:dyDescent="0.35">
      <c r="A60" s="12" t="s">
        <v>79</v>
      </c>
      <c r="B60" t="s">
        <v>81</v>
      </c>
      <c r="C60" s="3" t="s">
        <v>82</v>
      </c>
      <c r="D60" s="32">
        <v>26112</v>
      </c>
    </row>
    <row r="61" spans="1:7" x14ac:dyDescent="0.35">
      <c r="A61" s="12" t="s">
        <v>73</v>
      </c>
      <c r="B61" t="s">
        <v>75</v>
      </c>
      <c r="C61" s="3" t="s">
        <v>76</v>
      </c>
      <c r="D61" s="32">
        <v>25992</v>
      </c>
    </row>
    <row r="62" spans="1:7" x14ac:dyDescent="0.35">
      <c r="A62" s="12" t="s">
        <v>63</v>
      </c>
      <c r="B62" t="s">
        <v>64</v>
      </c>
      <c r="C62" s="3" t="s">
        <v>65</v>
      </c>
      <c r="D62" s="32">
        <v>13296</v>
      </c>
    </row>
    <row r="63" spans="1:7" x14ac:dyDescent="0.35">
      <c r="A63" s="12" t="s">
        <v>71</v>
      </c>
      <c r="B63" t="s">
        <v>72</v>
      </c>
      <c r="C63" s="3" t="s">
        <v>51</v>
      </c>
      <c r="D63" s="32">
        <v>23076</v>
      </c>
    </row>
    <row r="64" spans="1:7" x14ac:dyDescent="0.35">
      <c r="A64" s="12" t="s">
        <v>54</v>
      </c>
      <c r="B64" t="s">
        <v>56</v>
      </c>
      <c r="C64" s="3" t="s">
        <v>55</v>
      </c>
      <c r="D64" s="32">
        <v>28992</v>
      </c>
    </row>
    <row r="65" spans="1:4" x14ac:dyDescent="0.35">
      <c r="A65" s="12" t="s">
        <v>68</v>
      </c>
      <c r="B65" t="s">
        <v>69</v>
      </c>
      <c r="C65" s="3" t="s">
        <v>70</v>
      </c>
      <c r="D65" s="32">
        <v>11496</v>
      </c>
    </row>
    <row r="66" spans="1:4" x14ac:dyDescent="0.35">
      <c r="A66" s="12" t="s">
        <v>74</v>
      </c>
      <c r="B66" t="s">
        <v>67</v>
      </c>
      <c r="C66" s="3" t="s">
        <v>66</v>
      </c>
      <c r="D66" s="32">
        <v>25428</v>
      </c>
    </row>
    <row r="67" spans="1:4" x14ac:dyDescent="0.35">
      <c r="A67" s="12" t="s">
        <v>58</v>
      </c>
      <c r="B67" t="s">
        <v>59</v>
      </c>
      <c r="C67" s="3" t="s">
        <v>57</v>
      </c>
      <c r="D67" s="28">
        <v>13836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43">
        <v>21000</v>
      </c>
    </row>
    <row r="69" spans="1:4" ht="15" thickTop="1" x14ac:dyDescent="0.35">
      <c r="D69" s="44">
        <f>SUM(D54:D68)</f>
        <v>309396</v>
      </c>
    </row>
    <row r="71" spans="1:4" ht="29" x14ac:dyDescent="0.35">
      <c r="D71" s="15" t="s">
        <v>164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162</v>
      </c>
      <c r="B73" s="8" t="s">
        <v>163</v>
      </c>
      <c r="C73" s="8" t="s">
        <v>51</v>
      </c>
      <c r="D73" s="45">
        <v>170000</v>
      </c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2022-04-06T07:31:14Z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