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ämäTyökirja" defaultThemeVersion="164011"/>
  <mc:AlternateContent xmlns:mc="http://schemas.openxmlformats.org/markup-compatibility/2006">
    <mc:Choice Requires="x15">
      <x15ac:absPath xmlns:x15ac="http://schemas.microsoft.com/office/spreadsheetml/2010/11/ac" url="C:\Users\03044355\Work Folders\valtionavustusasiat\lomakkeet\"/>
    </mc:Choice>
  </mc:AlternateContent>
  <bookViews>
    <workbookView xWindow="0" yWindow="0" windowWidth="19200" windowHeight="6610"/>
  </bookViews>
  <sheets>
    <sheet name="Toimintavuotta koskevat tiedot" sheetId="1" r:id="rId1"/>
    <sheet name="tuettavien toimintojen listaus" sheetId="2" r:id="rId2"/>
  </sheets>
  <definedNames>
    <definedName name="Teksti17" localSheetId="0">'Toimintavuotta koskevat tiedot'!$A$67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26" i="1" l="1"/>
  <c r="F27" i="1"/>
  <c r="F28" i="1"/>
  <c r="F34" i="1"/>
  <c r="F35" i="1"/>
  <c r="F36" i="1"/>
  <c r="F43" i="1"/>
  <c r="F44" i="1"/>
  <c r="F50" i="1"/>
  <c r="F51" i="1"/>
  <c r="F52" i="1"/>
  <c r="E10" i="1"/>
  <c r="F10" i="1" s="1"/>
  <c r="F11" i="1"/>
  <c r="E12" i="1"/>
  <c r="E13" i="1"/>
  <c r="F13" i="1" s="1"/>
  <c r="E14" i="1"/>
  <c r="F14" i="1" s="1"/>
  <c r="E15" i="1"/>
  <c r="F15" i="1" s="1"/>
  <c r="E16" i="1"/>
  <c r="E17" i="1"/>
  <c r="E18" i="1"/>
  <c r="E19" i="1"/>
  <c r="F19" i="1" s="1"/>
  <c r="E20" i="1"/>
  <c r="F20" i="1" s="1"/>
  <c r="E21" i="1"/>
  <c r="F21" i="1" s="1"/>
  <c r="E22" i="1"/>
  <c r="F22" i="1" s="1"/>
  <c r="E23" i="1"/>
  <c r="F23" i="1" s="1"/>
  <c r="E24" i="1"/>
  <c r="E25" i="1"/>
  <c r="E26" i="1"/>
  <c r="E27" i="1"/>
  <c r="E28" i="1"/>
  <c r="E29" i="1"/>
  <c r="F29" i="1" s="1"/>
  <c r="E30" i="1"/>
  <c r="F30" i="1" s="1"/>
  <c r="E31" i="1"/>
  <c r="F31" i="1" s="1"/>
  <c r="E32" i="1"/>
  <c r="E33" i="1"/>
  <c r="E34" i="1"/>
  <c r="E35" i="1"/>
  <c r="E36" i="1"/>
  <c r="E37" i="1"/>
  <c r="F37" i="1" s="1"/>
  <c r="E38" i="1"/>
  <c r="F38" i="1" s="1"/>
  <c r="E39" i="1"/>
  <c r="F39" i="1" s="1"/>
  <c r="E40" i="1"/>
  <c r="E41" i="1"/>
  <c r="E42" i="1"/>
  <c r="F42" i="1" s="1"/>
  <c r="G42" i="1" s="1"/>
  <c r="E43" i="1"/>
  <c r="E44" i="1"/>
  <c r="E45" i="1"/>
  <c r="F45" i="1" s="1"/>
  <c r="E46" i="1"/>
  <c r="F46" i="1" s="1"/>
  <c r="E47" i="1"/>
  <c r="F47" i="1" s="1"/>
  <c r="E48" i="1"/>
  <c r="E49" i="1"/>
  <c r="E50" i="1"/>
  <c r="E51" i="1"/>
  <c r="E52" i="1"/>
  <c r="E53" i="1"/>
  <c r="F53" i="1" s="1"/>
  <c r="E54" i="1"/>
  <c r="F54" i="1" s="1"/>
  <c r="E55" i="1"/>
  <c r="F55" i="1" s="1"/>
  <c r="E9" i="1"/>
  <c r="F9" i="1" s="1"/>
  <c r="G9" i="1" l="1"/>
  <c r="G34" i="1"/>
  <c r="G26" i="1"/>
  <c r="F18" i="1"/>
  <c r="G18" i="1" s="1"/>
  <c r="G28" i="1"/>
  <c r="F12" i="1"/>
  <c r="G12" i="1" s="1"/>
  <c r="F49" i="1"/>
  <c r="G49" i="1" s="1"/>
  <c r="F41" i="1"/>
  <c r="G41" i="1" s="1"/>
  <c r="F33" i="1"/>
  <c r="G33" i="1" s="1"/>
  <c r="F25" i="1"/>
  <c r="G25" i="1" s="1"/>
  <c r="F17" i="1"/>
  <c r="G17" i="1" s="1"/>
  <c r="G52" i="1"/>
  <c r="G44" i="1"/>
  <c r="G36" i="1"/>
  <c r="G20" i="1"/>
  <c r="G50" i="1"/>
  <c r="F48" i="1"/>
  <c r="G48" i="1" s="1"/>
  <c r="F40" i="1"/>
  <c r="G40" i="1" s="1"/>
  <c r="F32" i="1"/>
  <c r="G32" i="1" s="1"/>
  <c r="F24" i="1"/>
  <c r="G24" i="1" s="1"/>
  <c r="F16" i="1"/>
  <c r="G16" i="1" s="1"/>
  <c r="G55" i="1"/>
  <c r="G47" i="1"/>
  <c r="G39" i="1"/>
  <c r="G31" i="1"/>
  <c r="G23" i="1"/>
  <c r="G54" i="1"/>
  <c r="G46" i="1"/>
  <c r="G38" i="1"/>
  <c r="G30" i="1"/>
  <c r="G22" i="1"/>
  <c r="G53" i="1"/>
  <c r="G45" i="1"/>
  <c r="G37" i="1"/>
  <c r="G29" i="1"/>
  <c r="G21" i="1"/>
  <c r="G51" i="1"/>
  <c r="G43" i="1"/>
  <c r="G35" i="1"/>
  <c r="G27" i="1"/>
  <c r="G19" i="1"/>
  <c r="G15" i="1"/>
  <c r="G10" i="1"/>
  <c r="G11" i="1" s="1"/>
  <c r="G13" i="1" l="1"/>
  <c r="G14" i="1" s="1"/>
</calcChain>
</file>

<file path=xl/sharedStrings.xml><?xml version="1.0" encoding="utf-8"?>
<sst xmlns="http://schemas.openxmlformats.org/spreadsheetml/2006/main" count="22" uniqueCount="22">
  <si>
    <t>Toiminta</t>
  </si>
  <si>
    <t xml:space="preserve">PVM     </t>
  </si>
  <si>
    <t>Avustus- %</t>
  </si>
  <si>
    <t>laskutettava kustannus</t>
  </si>
  <si>
    <t>OSA II TOIMINTAVUOTTA KOSKEVAT TIEDOT (allekirjoitetaan kalenterivuoden viimeisen toimen yhteydessä)</t>
  </si>
  <si>
    <t>1.       TUETTAVAT TOIMINNOT, NIIDEN KUSTANNUKSET JA KÄYTETTY VALTIONAVUSTUS</t>
  </si>
  <si>
    <t>Valtionavustuksen kumulatiivinen osuus yhteensä</t>
  </si>
  <si>
    <t>Kestävä ravinnehuolto, mukaan lukien maatilojen kestävää ravinnehuoltoa koskevan välineenkäyttö (asetus 2021/2115 15 artiklan 4 kohta)</t>
  </si>
  <si>
    <t>Maatalouden digitaaliteknologiat (asetus 2021/2115 114 artiklan b alakohdat)</t>
  </si>
  <si>
    <t>Työehdot, työnantajan velvoitteet sekä työterveys ja turvallisuus ja sosiaalinen tukimaatalousyhteisöissä</t>
  </si>
  <si>
    <t>Riskinehkäisy ja -hallinta</t>
  </si>
  <si>
    <t>Kestävä rehuntuotanto, rehun ravinnepitoisuuden ja arvojen arviointi sekä tarpeisiin perustuvankotieläinten ruokinnan dokumentointi, suunnittelu ja valvonta.</t>
  </si>
  <si>
    <t>Kantakirjojen perustaminen ja ylläpito</t>
  </si>
  <si>
    <t>Tiedonannossa Eurooppalainen yhteinen terveys- toimintasuunnitelma mikrobilääkeresistenssintorjumiseksi vahvistetut maatalouskäytännöt mikrobilääkeresistenssin kehittymisen estämiseksi</t>
  </si>
  <si>
    <t>Kolmansien osapuolien toteuttamat tai niiden puolesta toteutetut kokeet, joilla määritetään kotieläinten perimän laatu tai niiden tuotos, lukuun ottamatta kotieläinten omistajan tekemiä tarkastuksia ja maidon laatua koskevia rutiinitarkastuksia</t>
  </si>
  <si>
    <t>Neuvonta voi kattaa myös muita edellä mainittuja seikkoja, jotka liittyvät maatilan taloudelliseensuorituskykyyn ja ympäristönsuojelun tasoon, mukaan lukien kilpailukykyyn liittyvät näkökohdat.Siihen voi sisältyä neuvonta seuraavien kehittämiseksi: lyhyet toimitusketjut ja luonnonmukainenmaatalous, kestävän energian säästäminen, energiatehokkuus, uusiutuvan energian tuotanto jakäyttö maataloudessa, luonnon monimuotoisuuden lisääntyminen tai tuloksellisuudenparaneminen luonnon monimuotoisuuden suhteen sekä kotieläintalouden terveysnäkökohdat.</t>
  </si>
  <si>
    <t>Nykyaikaistaminen, kilpailukyvyn vahvistaminen, alakohtainen yhdentyminen,markkinasuuntautuneisuus sekä yrittäjyyden ja innovoinnin edistäminen erityisesti eurooppalaisen innovaatiokumppanuuden toimijaryhmien hankkeiden valmistelua ja toteuttamista varten</t>
  </si>
  <si>
    <t>tuensaajan maksama osuus</t>
  </si>
  <si>
    <t>valtionavus-tuksen osuus (edellisten erotus)</t>
  </si>
  <si>
    <t>Päivämäärä ja tuensaajan allekirjoitus sekä nimen selvennys</t>
  </si>
  <si>
    <t>Päivämäärä ja avustuksen saajan edustajan allekirjoitus sekä nimen selvennys</t>
  </si>
  <si>
    <t>2. ALLEKIRJOITUKSET (sähköinen allekirjoitus mahdollinen)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</si>
</sst>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9" applyNumberFormat="0" applyAlignment="0" applyProtection="0"/>
  </cellStyleXfs>
  <cellXfs count="22">
    <xf numFmtId="0" fontId="0" fillId="0" borderId="0" xfId="0"/>
    <xf numFmtId="164" fontId="0" fillId="0" borderId="0" xfId="1" applyNumberFormat="1" applyFont="1"/>
    <xf numFmtId="164" fontId="2" fillId="0" borderId="4" xfId="0" applyNumberFormat="1" applyFont="1" applyBorder="1" applyAlignment="1" applyProtection="1">
      <alignment horizontal="justify" vertical="center" wrapText="1"/>
    </xf>
    <xf numFmtId="14" fontId="2" fillId="0" borderId="4" xfId="0" applyNumberFormat="1" applyFont="1" applyBorder="1" applyAlignment="1" applyProtection="1">
      <alignment horizontal="justify" vertical="center" wrapText="1"/>
      <protection locked="0"/>
    </xf>
    <xf numFmtId="0" fontId="0" fillId="0" borderId="0" xfId="0" applyAlignment="1">
      <alignment wrapText="1"/>
    </xf>
    <xf numFmtId="0" fontId="3" fillId="0" borderId="0" xfId="0" applyFont="1"/>
    <xf numFmtId="9" fontId="2" fillId="0" borderId="6" xfId="2" applyFont="1" applyBorder="1" applyAlignment="1" applyProtection="1">
      <alignment horizontal="center" vertical="center" wrapText="1"/>
    </xf>
    <xf numFmtId="164" fontId="2" fillId="0" borderId="7" xfId="2" applyNumberFormat="1" applyFont="1" applyBorder="1" applyAlignment="1" applyProtection="1">
      <alignment horizontal="center" vertical="center" wrapText="1"/>
    </xf>
    <xf numFmtId="164" fontId="2" fillId="0" borderId="8" xfId="2" applyNumberFormat="1" applyFont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4" fillId="2" borderId="5" xfId="3" applyBorder="1" applyAlignment="1" applyProtection="1">
      <alignment horizontal="justify" vertical="center" wrapText="1"/>
      <protection locked="0"/>
    </xf>
    <xf numFmtId="164" fontId="4" fillId="2" borderId="5" xfId="3" applyNumberFormat="1" applyBorder="1" applyAlignment="1" applyProtection="1">
      <alignment horizontal="justify" vertical="center" wrapText="1"/>
      <protection locked="0"/>
    </xf>
    <xf numFmtId="164" fontId="0" fillId="0" borderId="0" xfId="0" applyNumberFormat="1"/>
    <xf numFmtId="0" fontId="0" fillId="0" borderId="0" xfId="0" applyFill="1"/>
    <xf numFmtId="0" fontId="6" fillId="0" borderId="0" xfId="0" applyFont="1"/>
    <xf numFmtId="164" fontId="7" fillId="0" borderId="0" xfId="1" applyNumberFormat="1" applyFont="1"/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</cellXfs>
  <cellStyles count="4">
    <cellStyle name="Normaali" xfId="0" builtinId="0"/>
    <cellStyle name="Pilkku" xfId="1" builtinId="3"/>
    <cellStyle name="Prosenttia" xfId="2" builtinId="5"/>
    <cellStyle name="Syöttö" xfId="3" builtinId="2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:I59"/>
  <sheetViews>
    <sheetView tabSelected="1" zoomScale="90" zoomScaleNormal="9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I14" sqref="I14"/>
    </sheetView>
  </sheetViews>
  <sheetFormatPr defaultRowHeight="14.5" x14ac:dyDescent="0.35"/>
  <cols>
    <col min="1" max="1" width="53.1796875" customWidth="1"/>
    <col min="2" max="2" width="13.453125" customWidth="1"/>
    <col min="3" max="3" width="13.90625" style="1" customWidth="1"/>
    <col min="4" max="4" width="12.7265625" style="1" customWidth="1"/>
    <col min="5" max="5" width="13.6328125" customWidth="1"/>
    <col min="6" max="6" width="13" customWidth="1"/>
    <col min="7" max="7" width="19.6328125" customWidth="1"/>
    <col min="8" max="8" width="13" customWidth="1"/>
    <col min="9" max="9" width="10.54296875" bestFit="1" customWidth="1"/>
  </cols>
  <sheetData>
    <row r="1" spans="1:9" x14ac:dyDescent="0.35">
      <c r="A1" s="5" t="s">
        <v>4</v>
      </c>
    </row>
    <row r="3" spans="1:9" x14ac:dyDescent="0.35">
      <c r="A3" s="5" t="s">
        <v>5</v>
      </c>
    </row>
    <row r="4" spans="1:9" ht="15" thickBot="1" x14ac:dyDescent="0.4"/>
    <row r="5" spans="1:9" ht="14.5" customHeight="1" x14ac:dyDescent="0.35">
      <c r="A5" s="19" t="s">
        <v>0</v>
      </c>
      <c r="B5" s="17" t="s">
        <v>1</v>
      </c>
      <c r="C5" s="17" t="s">
        <v>3</v>
      </c>
      <c r="D5" s="17" t="s">
        <v>17</v>
      </c>
      <c r="E5" s="17" t="s">
        <v>18</v>
      </c>
      <c r="F5" s="17" t="s">
        <v>2</v>
      </c>
      <c r="G5" s="17" t="s">
        <v>6</v>
      </c>
    </row>
    <row r="6" spans="1:9" x14ac:dyDescent="0.35">
      <c r="A6" s="20"/>
      <c r="B6" s="18"/>
      <c r="C6" s="18"/>
      <c r="D6" s="18"/>
      <c r="E6" s="18"/>
      <c r="F6" s="18"/>
      <c r="G6" s="18"/>
      <c r="I6" s="4"/>
    </row>
    <row r="7" spans="1:9" x14ac:dyDescent="0.35">
      <c r="A7" s="20"/>
      <c r="B7" s="18"/>
      <c r="C7" s="18"/>
      <c r="D7" s="18"/>
      <c r="E7" s="18"/>
      <c r="F7" s="18"/>
      <c r="G7" s="18"/>
    </row>
    <row r="8" spans="1:9" ht="15" thickBot="1" x14ac:dyDescent="0.4">
      <c r="A8" s="20"/>
      <c r="B8" s="21"/>
      <c r="C8" s="21"/>
      <c r="D8" s="21"/>
      <c r="E8" s="21"/>
      <c r="F8" s="21"/>
      <c r="G8" s="18"/>
    </row>
    <row r="9" spans="1:9" ht="15" thickBot="1" x14ac:dyDescent="0.4">
      <c r="A9" s="10"/>
      <c r="B9" s="3"/>
      <c r="C9" s="11"/>
      <c r="D9" s="11"/>
      <c r="E9" s="2">
        <f>IF(AND(C9&lt;&gt;"",D9&lt;&gt;"",A9&lt;&gt;""),+C9-D9,0)</f>
        <v>0</v>
      </c>
      <c r="F9" s="6" t="str">
        <f>IFERROR(IF(AND(C9="",D9="",A9=""),"",IF(AND(A9='tuettavien toimintojen listaus'!$A$12,E9/C9&gt;0.7),"Tuki% ei voi olla yli 70%",IF(AND(E9/C9&gt;0.85,OR(A9='tuettavien toimintojen listaus'!$A$11,A9='tuettavien toimintojen listaus'!$A$3,A9='tuettavien toimintojen listaus'!$A$4,A9='tuettavien toimintojen listaus'!$A$4,A9='tuettavien toimintojen listaus'!$A$5,A9='tuettavien toimintojen listaus'!$A$6,A9='tuettavien toimintojen listaus'!$A$7,A9='tuettavien toimintojen listaus'!$A$8,A9='tuettavien toimintojen listaus'!$A$9,A9='tuettavien toimintojen listaus'!$A$10)),"Tuki% ei voi olla yli 85%",+E9/C9))),"")</f>
        <v/>
      </c>
      <c r="G9" s="7" t="str">
        <f>IF(ISNONTEXT(F9),+E9,"")</f>
        <v/>
      </c>
    </row>
    <row r="10" spans="1:9" ht="15" thickBot="1" x14ac:dyDescent="0.4">
      <c r="A10" s="10"/>
      <c r="B10" s="3"/>
      <c r="C10" s="11"/>
      <c r="D10" s="11"/>
      <c r="E10" s="2">
        <f t="shared" ref="E10:E54" si="0">IF(AND(C10&lt;&gt;"",D10&lt;&gt;"",A10&lt;&gt;""),+C10-D10,0)</f>
        <v>0</v>
      </c>
      <c r="F10" s="6" t="str">
        <f>IFERROR(IF(AND(C10="",D10="",A10=""),"",IF(AND(A10='tuettavien toimintojen listaus'!$A$12,E10/C10&gt;0.7),"Tuki% ei voi olla yli 70%",IF(AND(E10/C10&gt;0.85,OR(A10='tuettavien toimintojen listaus'!$A$11,A10='tuettavien toimintojen listaus'!$A$3,A10='tuettavien toimintojen listaus'!$A$4,A10='tuettavien toimintojen listaus'!$A$4,A10='tuettavien toimintojen listaus'!$A$5,A10='tuettavien toimintojen listaus'!$A$6,A10='tuettavien toimintojen listaus'!$A$7,A10='tuettavien toimintojen listaus'!$A$8,A10='tuettavien toimintojen listaus'!$A$9)),"Tuki% ei voi olla yli 85%",+E10/C10))),"")</f>
        <v/>
      </c>
      <c r="G10" s="8" t="str">
        <f>IFERROR(IF(AND(E10&lt;&gt;0,ISNONTEXT(F10)),+E10+G9,""),"")</f>
        <v/>
      </c>
    </row>
    <row r="11" spans="1:9" ht="15" thickBot="1" x14ac:dyDescent="0.4">
      <c r="A11" s="10"/>
      <c r="B11" s="3"/>
      <c r="C11" s="11"/>
      <c r="D11" s="11"/>
      <c r="E11" s="2">
        <f t="shared" si="0"/>
        <v>0</v>
      </c>
      <c r="F11" s="6" t="str">
        <f>IFERROR(IF(AND(C11="",D11="",A11=""),"",IF(AND(A11='tuettavien toimintojen listaus'!$A$12,E11/C11&gt;0.7),"Tuki% ei voi olla yli 70%",IF(AND(E11/C11&gt;0.85,OR(A11='tuettavien toimintojen listaus'!$A$11,A11='tuettavien toimintojen listaus'!$A$3,A11='tuettavien toimintojen listaus'!$A$4,A11='tuettavien toimintojen listaus'!$A$4,A11='tuettavien toimintojen listaus'!$A$5,A11='tuettavien toimintojen listaus'!$A$6,A11='tuettavien toimintojen listaus'!$A$7,A11='tuettavien toimintojen listaus'!$A$8,A11='tuettavien toimintojen listaus'!$A$9)),"Tuki% ei voi olla yli 85%",+E11/C11))),"")</f>
        <v/>
      </c>
      <c r="G11" s="8" t="str">
        <f t="shared" ref="G11:G55" si="1">IFERROR(IF(AND(E11&lt;&gt;0,ISNONTEXT(F11)),+E11+G10,""),"")</f>
        <v/>
      </c>
    </row>
    <row r="12" spans="1:9" ht="15" thickBot="1" x14ac:dyDescent="0.4">
      <c r="A12" s="10"/>
      <c r="B12" s="3"/>
      <c r="C12" s="11"/>
      <c r="D12" s="11"/>
      <c r="E12" s="2">
        <f t="shared" si="0"/>
        <v>0</v>
      </c>
      <c r="F12" s="6" t="str">
        <f>IFERROR(IF(AND(C12="",D12="",A12=""),"",IF(AND(A12='tuettavien toimintojen listaus'!$A$12,E12/C12&gt;0.7),"Tuki% ei voi olla yli 70%",IF(AND(E12/C12&gt;0.85,OR(A12='tuettavien toimintojen listaus'!$A$11,A12='tuettavien toimintojen listaus'!$A$3,A12='tuettavien toimintojen listaus'!$A$4,A12='tuettavien toimintojen listaus'!$A$4,A12='tuettavien toimintojen listaus'!$A$5,A12='tuettavien toimintojen listaus'!$A$6,A12='tuettavien toimintojen listaus'!$A$7,A12='tuettavien toimintojen listaus'!$A$8,A12='tuettavien toimintojen listaus'!$A$9)),"Tuki% ei voi olla yli 85%",+E12/C12))),"")</f>
        <v/>
      </c>
      <c r="G12" s="8" t="str">
        <f>IFERROR(IF(AND(E12&lt;&gt;0,ISNONTEXT(F12)),+E12+G11,""),"")</f>
        <v/>
      </c>
      <c r="I12" s="13"/>
    </row>
    <row r="13" spans="1:9" ht="15" thickBot="1" x14ac:dyDescent="0.4">
      <c r="A13" s="10"/>
      <c r="B13" s="3"/>
      <c r="C13" s="11"/>
      <c r="D13" s="11"/>
      <c r="E13" s="2">
        <f t="shared" si="0"/>
        <v>0</v>
      </c>
      <c r="F13" s="6" t="str">
        <f>IFERROR(IF(AND(C13="",D13="",A13=""),"",IF(AND(A13='tuettavien toimintojen listaus'!$A$12,E13/C13&gt;0.7),"Tuki% ei voi olla yli 70%",IF(AND(E13/C13&gt;0.85,OR(A13='tuettavien toimintojen listaus'!$A$11,A13='tuettavien toimintojen listaus'!$A$3,A13='tuettavien toimintojen listaus'!$A$4,A13='tuettavien toimintojen listaus'!$A$4,A13='tuettavien toimintojen listaus'!$A$5,A13='tuettavien toimintojen listaus'!$A$6,A13='tuettavien toimintojen listaus'!$A$7,A13='tuettavien toimintojen listaus'!$A$8,A13='tuettavien toimintojen listaus'!$A$9)),"Tuki% ei voi olla yli 85%",+E13/C13))),"")</f>
        <v/>
      </c>
      <c r="G13" s="8" t="str">
        <f t="shared" si="1"/>
        <v/>
      </c>
      <c r="I13" s="13"/>
    </row>
    <row r="14" spans="1:9" ht="15" thickBot="1" x14ac:dyDescent="0.4">
      <c r="A14" s="10"/>
      <c r="B14" s="3"/>
      <c r="C14" s="11"/>
      <c r="D14" s="11"/>
      <c r="E14" s="2">
        <f t="shared" si="0"/>
        <v>0</v>
      </c>
      <c r="F14" s="6" t="str">
        <f>IFERROR(IF(AND(C14="",D14="",A14=""),"",IF(AND(A14='tuettavien toimintojen listaus'!$A$12,E14/C14&gt;0.7),"Tuki% ei voi olla yli 70%",IF(AND(E14/C14&gt;0.85,OR(A14='tuettavien toimintojen listaus'!$A$11,A14='tuettavien toimintojen listaus'!$A$3,A14='tuettavien toimintojen listaus'!$A$4,A14='tuettavien toimintojen listaus'!$A$4,A14='tuettavien toimintojen listaus'!$A$5,A14='tuettavien toimintojen listaus'!$A$6,A14='tuettavien toimintojen listaus'!$A$7,A14='tuettavien toimintojen listaus'!$A$8,A14='tuettavien toimintojen listaus'!$A$9)),"Tuki% ei voi olla yli 85%",+E14/C14))),"")</f>
        <v/>
      </c>
      <c r="G14" s="8" t="str">
        <f t="shared" si="1"/>
        <v/>
      </c>
      <c r="I14" s="12"/>
    </row>
    <row r="15" spans="1:9" ht="15" thickBot="1" x14ac:dyDescent="0.4">
      <c r="A15" s="10"/>
      <c r="B15" s="3"/>
      <c r="C15" s="11"/>
      <c r="D15" s="11"/>
      <c r="E15" s="2">
        <f t="shared" si="0"/>
        <v>0</v>
      </c>
      <c r="F15" s="6" t="str">
        <f>IFERROR(IF(AND(C15="",D15="",A15=""),"",IF(AND(A15='tuettavien toimintojen listaus'!$A$12,E15/C15&gt;0.7),"Tuki% ei voi olla yli 70%",IF(AND(E15/C15&gt;0.85,OR(A15='tuettavien toimintojen listaus'!$A$11,A15='tuettavien toimintojen listaus'!$A$3,A15='tuettavien toimintojen listaus'!$A$4,A15='tuettavien toimintojen listaus'!$A$4,A15='tuettavien toimintojen listaus'!$A$5,A15='tuettavien toimintojen listaus'!$A$6,A15='tuettavien toimintojen listaus'!$A$7,A15='tuettavien toimintojen listaus'!$A$8,A15='tuettavien toimintojen listaus'!$A$9)),"Tuki% ei voi olla yli 85%",+E15/C15))),"")</f>
        <v/>
      </c>
      <c r="G15" s="8" t="str">
        <f t="shared" si="1"/>
        <v/>
      </c>
      <c r="I15" s="12"/>
    </row>
    <row r="16" spans="1:9" ht="15" thickBot="1" x14ac:dyDescent="0.4">
      <c r="A16" s="10"/>
      <c r="B16" s="3"/>
      <c r="C16" s="11"/>
      <c r="D16" s="11"/>
      <c r="E16" s="2">
        <f t="shared" si="0"/>
        <v>0</v>
      </c>
      <c r="F16" s="6" t="str">
        <f>IFERROR(IF(AND(C16="",D16="",A16=""),"",IF(AND(A16='tuettavien toimintojen listaus'!$A$12,E16/C16&gt;0.7),"Tuki% ei voi olla yli 70%",IF(AND(E16/C16&gt;0.85,OR(A16='tuettavien toimintojen listaus'!$A$11,A16='tuettavien toimintojen listaus'!$A$3,A16='tuettavien toimintojen listaus'!$A$4,A16='tuettavien toimintojen listaus'!$A$4,A16='tuettavien toimintojen listaus'!$A$5,A16='tuettavien toimintojen listaus'!$A$6,A16='tuettavien toimintojen listaus'!$A$7,A16='tuettavien toimintojen listaus'!$A$8,A16='tuettavien toimintojen listaus'!$A$9)),"Tuki% ei voi olla yli 85%",+E16/C16))),"")</f>
        <v/>
      </c>
      <c r="G16" s="8" t="str">
        <f t="shared" si="1"/>
        <v/>
      </c>
    </row>
    <row r="17" spans="1:7" ht="15" thickBot="1" x14ac:dyDescent="0.4">
      <c r="A17" s="10"/>
      <c r="B17" s="3"/>
      <c r="C17" s="11"/>
      <c r="D17" s="11"/>
      <c r="E17" s="2">
        <f t="shared" si="0"/>
        <v>0</v>
      </c>
      <c r="F17" s="6" t="str">
        <f>IFERROR(IF(AND(C17="",D17="",A17=""),"",IF(AND(A17='tuettavien toimintojen listaus'!$A$12,E17/C17&gt;0.7),"Tuki% ei voi olla yli 70%",IF(AND(E17/C17&gt;0.85,OR(A17='tuettavien toimintojen listaus'!$A$11,A17='tuettavien toimintojen listaus'!$A$3,A17='tuettavien toimintojen listaus'!$A$4,A17='tuettavien toimintojen listaus'!$A$4,A17='tuettavien toimintojen listaus'!$A$5,A17='tuettavien toimintojen listaus'!$A$6,A17='tuettavien toimintojen listaus'!$A$7,A17='tuettavien toimintojen listaus'!$A$8,A17='tuettavien toimintojen listaus'!$A$9)),"Tuki% ei voi olla yli 85%",+E17/C17))),"")</f>
        <v/>
      </c>
      <c r="G17" s="8" t="str">
        <f t="shared" si="1"/>
        <v/>
      </c>
    </row>
    <row r="18" spans="1:7" ht="15" thickBot="1" x14ac:dyDescent="0.4">
      <c r="A18" s="10"/>
      <c r="B18" s="3"/>
      <c r="C18" s="11"/>
      <c r="D18" s="11"/>
      <c r="E18" s="2">
        <f t="shared" si="0"/>
        <v>0</v>
      </c>
      <c r="F18" s="6" t="str">
        <f>IFERROR(IF(AND(C18="",D18="",A18=""),"",IF(AND(A18='tuettavien toimintojen listaus'!$A$12,E18/C18&gt;0.7),"Tuki% ei voi olla yli 70%",IF(AND(E18/C18&gt;0.85,OR(A18='tuettavien toimintojen listaus'!$A$11,A18='tuettavien toimintojen listaus'!$A$3,A18='tuettavien toimintojen listaus'!$A$4,A18='tuettavien toimintojen listaus'!$A$4,A18='tuettavien toimintojen listaus'!$A$5,A18='tuettavien toimintojen listaus'!$A$6,A18='tuettavien toimintojen listaus'!$A$7,A18='tuettavien toimintojen listaus'!$A$8,A18='tuettavien toimintojen listaus'!$A$9)),"Tuki% ei voi olla yli 85%",+E18/C18))),"")</f>
        <v/>
      </c>
      <c r="G18" s="8" t="str">
        <f t="shared" si="1"/>
        <v/>
      </c>
    </row>
    <row r="19" spans="1:7" ht="15" thickBot="1" x14ac:dyDescent="0.4">
      <c r="A19" s="10"/>
      <c r="B19" s="3"/>
      <c r="C19" s="11"/>
      <c r="D19" s="11"/>
      <c r="E19" s="2">
        <f t="shared" si="0"/>
        <v>0</v>
      </c>
      <c r="F19" s="6" t="str">
        <f>IFERROR(IF(AND(C19="",D19="",A19=""),"",IF(AND(A19='tuettavien toimintojen listaus'!$A$12,E19/C19&gt;0.7),"Tuki% ei voi olla yli 70%",IF(AND(E19/C19&gt;0.85,OR(A19='tuettavien toimintojen listaus'!$A$11,A19='tuettavien toimintojen listaus'!$A$3,A19='tuettavien toimintojen listaus'!$A$4,A19='tuettavien toimintojen listaus'!$A$4,A19='tuettavien toimintojen listaus'!$A$5,A19='tuettavien toimintojen listaus'!$A$6,A19='tuettavien toimintojen listaus'!$A$7,A19='tuettavien toimintojen listaus'!$A$8,A19='tuettavien toimintojen listaus'!$A$9)),"Tuki% ei voi olla yli 85%",+E19/C19))),"")</f>
        <v/>
      </c>
      <c r="G19" s="8" t="str">
        <f t="shared" si="1"/>
        <v/>
      </c>
    </row>
    <row r="20" spans="1:7" ht="15" thickBot="1" x14ac:dyDescent="0.4">
      <c r="A20" s="10"/>
      <c r="B20" s="3"/>
      <c r="C20" s="11"/>
      <c r="D20" s="11"/>
      <c r="E20" s="2">
        <f t="shared" si="0"/>
        <v>0</v>
      </c>
      <c r="F20" s="6" t="str">
        <f>IFERROR(IF(AND(C20="",D20="",A20=""),"",IF(AND(A20='tuettavien toimintojen listaus'!$A$12,E20/C20&gt;0.7),"Tuki% ei voi olla yli 70%",IF(AND(E20/C20&gt;0.85,OR(A20='tuettavien toimintojen listaus'!$A$11,A20='tuettavien toimintojen listaus'!$A$3,A20='tuettavien toimintojen listaus'!$A$4,A20='tuettavien toimintojen listaus'!$A$4,A20='tuettavien toimintojen listaus'!$A$5,A20='tuettavien toimintojen listaus'!$A$6,A20='tuettavien toimintojen listaus'!$A$7,A20='tuettavien toimintojen listaus'!$A$8,A20='tuettavien toimintojen listaus'!$A$9)),"Tuki% ei voi olla yli 85%",+E20/C20))),"")</f>
        <v/>
      </c>
      <c r="G20" s="8" t="str">
        <f t="shared" si="1"/>
        <v/>
      </c>
    </row>
    <row r="21" spans="1:7" ht="15" thickBot="1" x14ac:dyDescent="0.4">
      <c r="A21" s="10"/>
      <c r="B21" s="3"/>
      <c r="C21" s="11"/>
      <c r="D21" s="11"/>
      <c r="E21" s="2">
        <f t="shared" si="0"/>
        <v>0</v>
      </c>
      <c r="F21" s="6" t="str">
        <f>IFERROR(IF(AND(C21="",D21="",A21=""),"",IF(AND(A21='tuettavien toimintojen listaus'!$A$12,E21/C21&gt;0.7),"Tuki% ei voi olla yli 70%",IF(AND(E21/C21&gt;0.85,OR(A21='tuettavien toimintojen listaus'!$A$11,A21='tuettavien toimintojen listaus'!$A$3,A21='tuettavien toimintojen listaus'!$A$4,A21='tuettavien toimintojen listaus'!$A$4,A21='tuettavien toimintojen listaus'!$A$5,A21='tuettavien toimintojen listaus'!$A$6,A21='tuettavien toimintojen listaus'!$A$7,A21='tuettavien toimintojen listaus'!$A$8,A21='tuettavien toimintojen listaus'!$A$9)),"Tuki% ei voi olla yli 85%",+E21/C21))),"")</f>
        <v/>
      </c>
      <c r="G21" s="8" t="str">
        <f t="shared" si="1"/>
        <v/>
      </c>
    </row>
    <row r="22" spans="1:7" ht="15" thickBot="1" x14ac:dyDescent="0.4">
      <c r="A22" s="10"/>
      <c r="B22" s="3"/>
      <c r="C22" s="11"/>
      <c r="D22" s="11"/>
      <c r="E22" s="2">
        <f t="shared" si="0"/>
        <v>0</v>
      </c>
      <c r="F22" s="6" t="str">
        <f>IFERROR(IF(AND(C22="",D22="",A22=""),"",IF(AND(A22='tuettavien toimintojen listaus'!$A$12,E22/C22&gt;0.7),"Tuki% ei voi olla yli 70%",IF(AND(E22/C22&gt;0.85,OR(A22='tuettavien toimintojen listaus'!$A$11,A22='tuettavien toimintojen listaus'!$A$3,A22='tuettavien toimintojen listaus'!$A$4,A22='tuettavien toimintojen listaus'!$A$4,A22='tuettavien toimintojen listaus'!$A$5,A22='tuettavien toimintojen listaus'!$A$6,A22='tuettavien toimintojen listaus'!$A$7,A22='tuettavien toimintojen listaus'!$A$8,A22='tuettavien toimintojen listaus'!$A$9)),"Tuki% ei voi olla yli 85%",+E22/C22))),"")</f>
        <v/>
      </c>
      <c r="G22" s="8" t="str">
        <f t="shared" si="1"/>
        <v/>
      </c>
    </row>
    <row r="23" spans="1:7" ht="15" thickBot="1" x14ac:dyDescent="0.4">
      <c r="A23" s="10"/>
      <c r="B23" s="3"/>
      <c r="C23" s="11"/>
      <c r="D23" s="11"/>
      <c r="E23" s="2">
        <f t="shared" si="0"/>
        <v>0</v>
      </c>
      <c r="F23" s="6" t="str">
        <f>IFERROR(IF(AND(C23="",D23="",A23=""),"",IF(AND(A23='tuettavien toimintojen listaus'!$A$12,E23/C23&gt;0.7),"Tuki% ei voi olla yli 70%",IF(AND(E23/C23&gt;0.85,OR(A23='tuettavien toimintojen listaus'!$A$11,A23='tuettavien toimintojen listaus'!$A$3,A23='tuettavien toimintojen listaus'!$A$4,A23='tuettavien toimintojen listaus'!$A$4,A23='tuettavien toimintojen listaus'!$A$5,A23='tuettavien toimintojen listaus'!$A$6,A23='tuettavien toimintojen listaus'!$A$7,A23='tuettavien toimintojen listaus'!$A$8,A23='tuettavien toimintojen listaus'!$A$9)),"Tuki% ei voi olla yli 85%",+E23/C23))),"")</f>
        <v/>
      </c>
      <c r="G23" s="8" t="str">
        <f t="shared" si="1"/>
        <v/>
      </c>
    </row>
    <row r="24" spans="1:7" ht="15" thickBot="1" x14ac:dyDescent="0.4">
      <c r="A24" s="10"/>
      <c r="B24" s="3"/>
      <c r="C24" s="11"/>
      <c r="D24" s="11"/>
      <c r="E24" s="2">
        <f t="shared" si="0"/>
        <v>0</v>
      </c>
      <c r="F24" s="6" t="str">
        <f>IFERROR(IF(AND(C24="",D24="",A24=""),"",IF(AND(A24='tuettavien toimintojen listaus'!$A$12,E24/C24&gt;0.7),"Tuki% ei voi olla yli 70%",IF(AND(E24/C24&gt;0.85,OR(A24='tuettavien toimintojen listaus'!$A$11,A24='tuettavien toimintojen listaus'!$A$3,A24='tuettavien toimintojen listaus'!$A$4,A24='tuettavien toimintojen listaus'!$A$4,A24='tuettavien toimintojen listaus'!$A$5,A24='tuettavien toimintojen listaus'!$A$6,A24='tuettavien toimintojen listaus'!$A$7,A24='tuettavien toimintojen listaus'!$A$8,A24='tuettavien toimintojen listaus'!$A$9)),"Tuki% ei voi olla yli 85%",+E24/C24))),"")</f>
        <v/>
      </c>
      <c r="G24" s="8" t="str">
        <f t="shared" si="1"/>
        <v/>
      </c>
    </row>
    <row r="25" spans="1:7" ht="15" thickBot="1" x14ac:dyDescent="0.4">
      <c r="A25" s="10"/>
      <c r="B25" s="3"/>
      <c r="C25" s="11"/>
      <c r="D25" s="11"/>
      <c r="E25" s="2">
        <f t="shared" si="0"/>
        <v>0</v>
      </c>
      <c r="F25" s="6" t="str">
        <f>IFERROR(IF(AND(C25="",D25="",A25=""),"",IF(AND(A25='tuettavien toimintojen listaus'!$A$12,E25/C25&gt;0.7),"Tuki% ei voi olla yli 70%",IF(AND(E25/C25&gt;0.85,OR(A25='tuettavien toimintojen listaus'!$A$11,A25='tuettavien toimintojen listaus'!$A$3,A25='tuettavien toimintojen listaus'!$A$4,A25='tuettavien toimintojen listaus'!$A$4,A25='tuettavien toimintojen listaus'!$A$5,A25='tuettavien toimintojen listaus'!$A$6,A25='tuettavien toimintojen listaus'!$A$7,A25='tuettavien toimintojen listaus'!$A$8,A25='tuettavien toimintojen listaus'!$A$9)),"Tuki% ei voi olla yli 85%",+E25/C25))),"")</f>
        <v/>
      </c>
      <c r="G25" s="8" t="str">
        <f t="shared" si="1"/>
        <v/>
      </c>
    </row>
    <row r="26" spans="1:7" ht="15" thickBot="1" x14ac:dyDescent="0.4">
      <c r="A26" s="10"/>
      <c r="B26" s="3"/>
      <c r="C26" s="11"/>
      <c r="D26" s="11"/>
      <c r="E26" s="2">
        <f t="shared" si="0"/>
        <v>0</v>
      </c>
      <c r="F26" s="6" t="str">
        <f>IFERROR(IF(AND(C26="",D26="",A26=""),"",IF(AND(A26='tuettavien toimintojen listaus'!$A$12,E26/C26&gt;0.7),"Tuki% ei voi olla yli 70%",IF(AND(E26/C26&gt;0.85,OR(A26='tuettavien toimintojen listaus'!$A$11,A26='tuettavien toimintojen listaus'!$A$3,A26='tuettavien toimintojen listaus'!$A$4,A26='tuettavien toimintojen listaus'!$A$4,A26='tuettavien toimintojen listaus'!$A$5,A26='tuettavien toimintojen listaus'!$A$6,A26='tuettavien toimintojen listaus'!$A$7,A26='tuettavien toimintojen listaus'!$A$8,A26='tuettavien toimintojen listaus'!$A$9)),"Tuki% ei voi olla yli 85%",+E26/C26))),"")</f>
        <v/>
      </c>
      <c r="G26" s="8" t="str">
        <f t="shared" si="1"/>
        <v/>
      </c>
    </row>
    <row r="27" spans="1:7" ht="15" thickBot="1" x14ac:dyDescent="0.4">
      <c r="A27" s="10"/>
      <c r="B27" s="3"/>
      <c r="C27" s="11"/>
      <c r="D27" s="11"/>
      <c r="E27" s="2">
        <f t="shared" si="0"/>
        <v>0</v>
      </c>
      <c r="F27" s="6" t="str">
        <f>IFERROR(IF(AND(C27="",D27="",A27=""),"",IF(AND(A27='tuettavien toimintojen listaus'!$A$12,E27/C27&gt;0.7),"Tuki% ei voi olla yli 70%",IF(AND(E27/C27&gt;0.85,OR(A27='tuettavien toimintojen listaus'!$A$11,A27='tuettavien toimintojen listaus'!$A$3,A27='tuettavien toimintojen listaus'!$A$4,A27='tuettavien toimintojen listaus'!$A$4,A27='tuettavien toimintojen listaus'!$A$5,A27='tuettavien toimintojen listaus'!$A$6,A27='tuettavien toimintojen listaus'!$A$7,A27='tuettavien toimintojen listaus'!$A$8,A27='tuettavien toimintojen listaus'!$A$9)),"Tuki% ei voi olla yli 85%",+E27/C27))),"")</f>
        <v/>
      </c>
      <c r="G27" s="8" t="str">
        <f t="shared" si="1"/>
        <v/>
      </c>
    </row>
    <row r="28" spans="1:7" ht="15" thickBot="1" x14ac:dyDescent="0.4">
      <c r="A28" s="10"/>
      <c r="B28" s="3"/>
      <c r="C28" s="11"/>
      <c r="D28" s="11"/>
      <c r="E28" s="2">
        <f t="shared" si="0"/>
        <v>0</v>
      </c>
      <c r="F28" s="6" t="str">
        <f>IFERROR(IF(AND(C28="",D28="",A28=""),"",IF(AND(A28='tuettavien toimintojen listaus'!$A$12,E28/C28&gt;0.7),"Tuki% ei voi olla yli 70%",IF(AND(E28/C28&gt;0.85,OR(A28='tuettavien toimintojen listaus'!$A$11,A28='tuettavien toimintojen listaus'!$A$3,A28='tuettavien toimintojen listaus'!$A$4,A28='tuettavien toimintojen listaus'!$A$4,A28='tuettavien toimintojen listaus'!$A$5,A28='tuettavien toimintojen listaus'!$A$6,A28='tuettavien toimintojen listaus'!$A$7,A28='tuettavien toimintojen listaus'!$A$8,A28='tuettavien toimintojen listaus'!$A$9)),"Tuki% ei voi olla yli 85%",+E28/C28))),"")</f>
        <v/>
      </c>
      <c r="G28" s="8" t="str">
        <f t="shared" si="1"/>
        <v/>
      </c>
    </row>
    <row r="29" spans="1:7" ht="15" thickBot="1" x14ac:dyDescent="0.4">
      <c r="A29" s="10"/>
      <c r="B29" s="3"/>
      <c r="C29" s="11"/>
      <c r="D29" s="11"/>
      <c r="E29" s="2">
        <f t="shared" si="0"/>
        <v>0</v>
      </c>
      <c r="F29" s="6" t="str">
        <f>IFERROR(IF(AND(C29="",D29="",A29=""),"",IF(AND(A29='tuettavien toimintojen listaus'!$A$12,E29/C29&gt;0.7),"Tuki% ei voi olla yli 70%",IF(AND(E29/C29&gt;0.85,OR(A29='tuettavien toimintojen listaus'!$A$11,A29='tuettavien toimintojen listaus'!$A$3,A29='tuettavien toimintojen listaus'!$A$4,A29='tuettavien toimintojen listaus'!$A$4,A29='tuettavien toimintojen listaus'!$A$5,A29='tuettavien toimintojen listaus'!$A$6,A29='tuettavien toimintojen listaus'!$A$7,A29='tuettavien toimintojen listaus'!$A$8,A29='tuettavien toimintojen listaus'!$A$9)),"Tuki% ei voi olla yli 85%",+E29/C29))),"")</f>
        <v/>
      </c>
      <c r="G29" s="8" t="str">
        <f t="shared" si="1"/>
        <v/>
      </c>
    </row>
    <row r="30" spans="1:7" ht="15" thickBot="1" x14ac:dyDescent="0.4">
      <c r="A30" s="10"/>
      <c r="B30" s="3"/>
      <c r="C30" s="11"/>
      <c r="D30" s="11"/>
      <c r="E30" s="2">
        <f t="shared" si="0"/>
        <v>0</v>
      </c>
      <c r="F30" s="6" t="str">
        <f>IFERROR(IF(AND(C30="",D30="",A30=""),"",IF(AND(A30='tuettavien toimintojen listaus'!$A$12,E30/C30&gt;0.7),"Tuki% ei voi olla yli 70%",IF(AND(E30/C30&gt;0.85,OR(A30='tuettavien toimintojen listaus'!$A$11,A30='tuettavien toimintojen listaus'!$A$3,A30='tuettavien toimintojen listaus'!$A$4,A30='tuettavien toimintojen listaus'!$A$4,A30='tuettavien toimintojen listaus'!$A$5,A30='tuettavien toimintojen listaus'!$A$6,A30='tuettavien toimintojen listaus'!$A$7,A30='tuettavien toimintojen listaus'!$A$8,A30='tuettavien toimintojen listaus'!$A$9)),"Tuki% ei voi olla yli 85%",+E30/C30))),"")</f>
        <v/>
      </c>
      <c r="G30" s="8" t="str">
        <f t="shared" si="1"/>
        <v/>
      </c>
    </row>
    <row r="31" spans="1:7" ht="15" thickBot="1" x14ac:dyDescent="0.4">
      <c r="A31" s="10"/>
      <c r="B31" s="3"/>
      <c r="C31" s="11"/>
      <c r="D31" s="11"/>
      <c r="E31" s="2">
        <f t="shared" si="0"/>
        <v>0</v>
      </c>
      <c r="F31" s="6" t="str">
        <f>IFERROR(IF(AND(C31="",D31="",A31=""),"",IF(AND(A31='tuettavien toimintojen listaus'!$A$12,E31/C31&gt;0.7),"Tuki% ei voi olla yli 70%",IF(AND(E31/C31&gt;0.85,OR(A31='tuettavien toimintojen listaus'!$A$11,A31='tuettavien toimintojen listaus'!$A$3,A31='tuettavien toimintojen listaus'!$A$4,A31='tuettavien toimintojen listaus'!$A$4,A31='tuettavien toimintojen listaus'!$A$5,A31='tuettavien toimintojen listaus'!$A$6,A31='tuettavien toimintojen listaus'!$A$7,A31='tuettavien toimintojen listaus'!$A$8,A31='tuettavien toimintojen listaus'!$A$9)),"Tuki% ei voi olla yli 85%",+E31/C31))),"")</f>
        <v/>
      </c>
      <c r="G31" s="8" t="str">
        <f t="shared" si="1"/>
        <v/>
      </c>
    </row>
    <row r="32" spans="1:7" ht="15" thickBot="1" x14ac:dyDescent="0.4">
      <c r="A32" s="10"/>
      <c r="B32" s="3"/>
      <c r="C32" s="11"/>
      <c r="D32" s="11"/>
      <c r="E32" s="2">
        <f t="shared" si="0"/>
        <v>0</v>
      </c>
      <c r="F32" s="6" t="str">
        <f>IFERROR(IF(AND(C32="",D32="",A32=""),"",IF(AND(A32='tuettavien toimintojen listaus'!$A$12,E32/C32&gt;0.7),"Tuki% ei voi olla yli 70%",IF(AND(E32/C32&gt;0.85,OR(A32='tuettavien toimintojen listaus'!$A$11,A32='tuettavien toimintojen listaus'!$A$3,A32='tuettavien toimintojen listaus'!$A$4,A32='tuettavien toimintojen listaus'!$A$4,A32='tuettavien toimintojen listaus'!$A$5,A32='tuettavien toimintojen listaus'!$A$6,A32='tuettavien toimintojen listaus'!$A$7,A32='tuettavien toimintojen listaus'!$A$8,A32='tuettavien toimintojen listaus'!$A$9)),"Tuki% ei voi olla yli 85%",+E32/C32))),"")</f>
        <v/>
      </c>
      <c r="G32" s="8" t="str">
        <f t="shared" si="1"/>
        <v/>
      </c>
    </row>
    <row r="33" spans="1:7" ht="15" thickBot="1" x14ac:dyDescent="0.4">
      <c r="A33" s="10"/>
      <c r="B33" s="3"/>
      <c r="C33" s="11"/>
      <c r="D33" s="11"/>
      <c r="E33" s="2">
        <f t="shared" si="0"/>
        <v>0</v>
      </c>
      <c r="F33" s="6" t="str">
        <f>IFERROR(IF(AND(C33="",D33="",A33=""),"",IF(AND(A33='tuettavien toimintojen listaus'!$A$12,E33/C33&gt;0.7),"Tuki% ei voi olla yli 70%",IF(AND(E33/C33&gt;0.85,OR(A33='tuettavien toimintojen listaus'!$A$11,A33='tuettavien toimintojen listaus'!$A$3,A33='tuettavien toimintojen listaus'!$A$4,A33='tuettavien toimintojen listaus'!$A$4,A33='tuettavien toimintojen listaus'!$A$5,A33='tuettavien toimintojen listaus'!$A$6,A33='tuettavien toimintojen listaus'!$A$7,A33='tuettavien toimintojen listaus'!$A$8,A33='tuettavien toimintojen listaus'!$A$9)),"Tuki% ei voi olla yli 85%",+E33/C33))),"")</f>
        <v/>
      </c>
      <c r="G33" s="8" t="str">
        <f t="shared" si="1"/>
        <v/>
      </c>
    </row>
    <row r="34" spans="1:7" ht="15" thickBot="1" x14ac:dyDescent="0.4">
      <c r="A34" s="10"/>
      <c r="B34" s="3"/>
      <c r="C34" s="11"/>
      <c r="D34" s="11"/>
      <c r="E34" s="2">
        <f t="shared" si="0"/>
        <v>0</v>
      </c>
      <c r="F34" s="6" t="str">
        <f>IFERROR(IF(AND(C34="",D34="",A34=""),"",IF(AND(A34='tuettavien toimintojen listaus'!$A$12,E34/C34&gt;0.7),"Tuki% ei voi olla yli 70%",IF(AND(E34/C34&gt;0.85,OR(A34='tuettavien toimintojen listaus'!$A$11,A34='tuettavien toimintojen listaus'!$A$3,A34='tuettavien toimintojen listaus'!$A$4,A34='tuettavien toimintojen listaus'!$A$4,A34='tuettavien toimintojen listaus'!$A$5,A34='tuettavien toimintojen listaus'!$A$6,A34='tuettavien toimintojen listaus'!$A$7,A34='tuettavien toimintojen listaus'!$A$8,A34='tuettavien toimintojen listaus'!$A$9)),"Tuki% ei voi olla yli 85%",+E34/C34))),"")</f>
        <v/>
      </c>
      <c r="G34" s="8" t="str">
        <f t="shared" si="1"/>
        <v/>
      </c>
    </row>
    <row r="35" spans="1:7" ht="15" thickBot="1" x14ac:dyDescent="0.4">
      <c r="A35" s="10"/>
      <c r="B35" s="3"/>
      <c r="C35" s="11"/>
      <c r="D35" s="11"/>
      <c r="E35" s="2">
        <f t="shared" si="0"/>
        <v>0</v>
      </c>
      <c r="F35" s="6" t="str">
        <f>IFERROR(IF(AND(C35="",D35="",A35=""),"",IF(AND(A35='tuettavien toimintojen listaus'!$A$12,E35/C35&gt;0.7),"Tuki% ei voi olla yli 70%",IF(AND(E35/C35&gt;0.85,OR(A35='tuettavien toimintojen listaus'!$A$11,A35='tuettavien toimintojen listaus'!$A$3,A35='tuettavien toimintojen listaus'!$A$4,A35='tuettavien toimintojen listaus'!$A$4,A35='tuettavien toimintojen listaus'!$A$5,A35='tuettavien toimintojen listaus'!$A$6,A35='tuettavien toimintojen listaus'!$A$7,A35='tuettavien toimintojen listaus'!$A$8,A35='tuettavien toimintojen listaus'!$A$9)),"Tuki% ei voi olla yli 85%",+E35/C35))),"")</f>
        <v/>
      </c>
      <c r="G35" s="8" t="str">
        <f t="shared" si="1"/>
        <v/>
      </c>
    </row>
    <row r="36" spans="1:7" ht="15" thickBot="1" x14ac:dyDescent="0.4">
      <c r="A36" s="10"/>
      <c r="B36" s="3"/>
      <c r="C36" s="11"/>
      <c r="D36" s="11"/>
      <c r="E36" s="2">
        <f t="shared" si="0"/>
        <v>0</v>
      </c>
      <c r="F36" s="6" t="str">
        <f>IFERROR(IF(AND(C36="",D36="",A36=""),"",IF(AND(A36='tuettavien toimintojen listaus'!$A$12,E36/C36&gt;0.7),"Tuki% ei voi olla yli 70%",IF(AND(E36/C36&gt;0.85,OR(A36='tuettavien toimintojen listaus'!$A$11,A36='tuettavien toimintojen listaus'!$A$3,A36='tuettavien toimintojen listaus'!$A$4,A36='tuettavien toimintojen listaus'!$A$4,A36='tuettavien toimintojen listaus'!$A$5,A36='tuettavien toimintojen listaus'!$A$6,A36='tuettavien toimintojen listaus'!$A$7,A36='tuettavien toimintojen listaus'!$A$8,A36='tuettavien toimintojen listaus'!$A$9)),"Tuki% ei voi olla yli 85%",+E36/C36))),"")</f>
        <v/>
      </c>
      <c r="G36" s="8" t="str">
        <f t="shared" si="1"/>
        <v/>
      </c>
    </row>
    <row r="37" spans="1:7" ht="15" thickBot="1" x14ac:dyDescent="0.4">
      <c r="A37" s="10"/>
      <c r="B37" s="3"/>
      <c r="C37" s="11"/>
      <c r="D37" s="11"/>
      <c r="E37" s="2">
        <f t="shared" si="0"/>
        <v>0</v>
      </c>
      <c r="F37" s="6" t="str">
        <f>IFERROR(IF(AND(C37="",D37="",A37=""),"",IF(AND(A37='tuettavien toimintojen listaus'!$A$12,E37/C37&gt;0.7),"Tuki% ei voi olla yli 70%",IF(AND(E37/C37&gt;0.85,OR(A37='tuettavien toimintojen listaus'!$A$11,A37='tuettavien toimintojen listaus'!$A$3,A37='tuettavien toimintojen listaus'!$A$4,A37='tuettavien toimintojen listaus'!$A$4,A37='tuettavien toimintojen listaus'!$A$5,A37='tuettavien toimintojen listaus'!$A$6,A37='tuettavien toimintojen listaus'!$A$7,A37='tuettavien toimintojen listaus'!$A$8,A37='tuettavien toimintojen listaus'!$A$9)),"Tuki% ei voi olla yli 85%",+E37/C37))),"")</f>
        <v/>
      </c>
      <c r="G37" s="8" t="str">
        <f t="shared" si="1"/>
        <v/>
      </c>
    </row>
    <row r="38" spans="1:7" ht="15" thickBot="1" x14ac:dyDescent="0.4">
      <c r="A38" s="10"/>
      <c r="B38" s="3"/>
      <c r="C38" s="11"/>
      <c r="D38" s="11"/>
      <c r="E38" s="2">
        <f t="shared" si="0"/>
        <v>0</v>
      </c>
      <c r="F38" s="6" t="str">
        <f>IFERROR(IF(AND(C38="",D38="",A38=""),"",IF(AND(A38='tuettavien toimintojen listaus'!$A$12,E38/C38&gt;0.7),"Tuki% ei voi olla yli 70%",IF(AND(E38/C38&gt;0.85,OR(A38='tuettavien toimintojen listaus'!$A$11,A38='tuettavien toimintojen listaus'!$A$3,A38='tuettavien toimintojen listaus'!$A$4,A38='tuettavien toimintojen listaus'!$A$4,A38='tuettavien toimintojen listaus'!$A$5,A38='tuettavien toimintojen listaus'!$A$6,A38='tuettavien toimintojen listaus'!$A$7,A38='tuettavien toimintojen listaus'!$A$8,A38='tuettavien toimintojen listaus'!$A$9)),"Tuki% ei voi olla yli 85%",+E38/C38))),"")</f>
        <v/>
      </c>
      <c r="G38" s="8" t="str">
        <f t="shared" si="1"/>
        <v/>
      </c>
    </row>
    <row r="39" spans="1:7" ht="15" thickBot="1" x14ac:dyDescent="0.4">
      <c r="A39" s="10"/>
      <c r="B39" s="3"/>
      <c r="C39" s="11"/>
      <c r="D39" s="11"/>
      <c r="E39" s="2">
        <f t="shared" si="0"/>
        <v>0</v>
      </c>
      <c r="F39" s="6" t="str">
        <f>IFERROR(IF(AND(C39="",D39="",A39=""),"",IF(AND(A39='tuettavien toimintojen listaus'!$A$12,E39/C39&gt;0.7),"Tuki% ei voi olla yli 70%",IF(AND(E39/C39&gt;0.85,OR(A39='tuettavien toimintojen listaus'!$A$11,A39='tuettavien toimintojen listaus'!$A$3,A39='tuettavien toimintojen listaus'!$A$4,A39='tuettavien toimintojen listaus'!$A$4,A39='tuettavien toimintojen listaus'!$A$5,A39='tuettavien toimintojen listaus'!$A$6,A39='tuettavien toimintojen listaus'!$A$7,A39='tuettavien toimintojen listaus'!$A$8,A39='tuettavien toimintojen listaus'!$A$9)),"Tuki% ei voi olla yli 85%",+E39/C39))),"")</f>
        <v/>
      </c>
      <c r="G39" s="8" t="str">
        <f t="shared" si="1"/>
        <v/>
      </c>
    </row>
    <row r="40" spans="1:7" ht="15" thickBot="1" x14ac:dyDescent="0.4">
      <c r="A40" s="10"/>
      <c r="B40" s="3"/>
      <c r="C40" s="11"/>
      <c r="D40" s="11"/>
      <c r="E40" s="2">
        <f t="shared" si="0"/>
        <v>0</v>
      </c>
      <c r="F40" s="6" t="str">
        <f>IFERROR(IF(AND(C40="",D40="",A40=""),"",IF(AND(A40='tuettavien toimintojen listaus'!$A$12,E40/C40&gt;0.7),"Tuki% ei voi olla yli 70%",IF(AND(E40/C40&gt;0.85,OR(A40='tuettavien toimintojen listaus'!$A$11,A40='tuettavien toimintojen listaus'!$A$3,A40='tuettavien toimintojen listaus'!$A$4,A40='tuettavien toimintojen listaus'!$A$4,A40='tuettavien toimintojen listaus'!$A$5,A40='tuettavien toimintojen listaus'!$A$6,A40='tuettavien toimintojen listaus'!$A$7,A40='tuettavien toimintojen listaus'!$A$8,A40='tuettavien toimintojen listaus'!$A$9)),"Tuki% ei voi olla yli 85%",+E40/C40))),"")</f>
        <v/>
      </c>
      <c r="G40" s="8" t="str">
        <f t="shared" si="1"/>
        <v/>
      </c>
    </row>
    <row r="41" spans="1:7" ht="15" thickBot="1" x14ac:dyDescent="0.4">
      <c r="A41" s="10"/>
      <c r="B41" s="3"/>
      <c r="C41" s="11"/>
      <c r="D41" s="11"/>
      <c r="E41" s="2">
        <f t="shared" si="0"/>
        <v>0</v>
      </c>
      <c r="F41" s="6" t="str">
        <f>IFERROR(IF(AND(C41="",D41="",A41=""),"",IF(AND(A41='tuettavien toimintojen listaus'!$A$12,E41/C41&gt;0.7),"Tuki% ei voi olla yli 70%",IF(AND(E41/C41&gt;0.85,OR(A41='tuettavien toimintojen listaus'!$A$11,A41='tuettavien toimintojen listaus'!$A$3,A41='tuettavien toimintojen listaus'!$A$4,A41='tuettavien toimintojen listaus'!$A$4,A41='tuettavien toimintojen listaus'!$A$5,A41='tuettavien toimintojen listaus'!$A$6,A41='tuettavien toimintojen listaus'!$A$7,A41='tuettavien toimintojen listaus'!$A$8,A41='tuettavien toimintojen listaus'!$A$9)),"Tuki% ei voi olla yli 85%",+E41/C41))),"")</f>
        <v/>
      </c>
      <c r="G41" s="8" t="str">
        <f t="shared" si="1"/>
        <v/>
      </c>
    </row>
    <row r="42" spans="1:7" ht="15" thickBot="1" x14ac:dyDescent="0.4">
      <c r="A42" s="10"/>
      <c r="B42" s="3"/>
      <c r="C42" s="11"/>
      <c r="D42" s="11"/>
      <c r="E42" s="2">
        <f t="shared" si="0"/>
        <v>0</v>
      </c>
      <c r="F42" s="6" t="str">
        <f>IFERROR(IF(AND(C42="",D42="",A42=""),"",IF(AND(A42='tuettavien toimintojen listaus'!$A$12,E42/C42&gt;0.7),"Tuki% ei voi olla yli 70%",IF(AND(E42/C42&gt;0.85,OR(A42='tuettavien toimintojen listaus'!$A$11,A42='tuettavien toimintojen listaus'!$A$3,A42='tuettavien toimintojen listaus'!$A$4,A42='tuettavien toimintojen listaus'!$A$4,A42='tuettavien toimintojen listaus'!$A$5,A42='tuettavien toimintojen listaus'!$A$6,A42='tuettavien toimintojen listaus'!$A$7,A42='tuettavien toimintojen listaus'!$A$8,A42='tuettavien toimintojen listaus'!$A$9)),"Tuki% ei voi olla yli 85%",+E42/C42))),"")</f>
        <v/>
      </c>
      <c r="G42" s="8" t="str">
        <f t="shared" si="1"/>
        <v/>
      </c>
    </row>
    <row r="43" spans="1:7" ht="15" thickBot="1" x14ac:dyDescent="0.4">
      <c r="A43" s="10"/>
      <c r="B43" s="3"/>
      <c r="C43" s="11"/>
      <c r="D43" s="11"/>
      <c r="E43" s="2">
        <f t="shared" si="0"/>
        <v>0</v>
      </c>
      <c r="F43" s="6" t="str">
        <f>IFERROR(IF(AND(C43="",D43="",A43=""),"",IF(AND(A43='tuettavien toimintojen listaus'!$A$12,E43/C43&gt;0.7),"Tuki% ei voi olla yli 70%",IF(AND(E43/C43&gt;0.85,OR(A43='tuettavien toimintojen listaus'!$A$11,A43='tuettavien toimintojen listaus'!$A$3,A43='tuettavien toimintojen listaus'!$A$4,A43='tuettavien toimintojen listaus'!$A$4,A43='tuettavien toimintojen listaus'!$A$5,A43='tuettavien toimintojen listaus'!$A$6,A43='tuettavien toimintojen listaus'!$A$7,A43='tuettavien toimintojen listaus'!$A$8,A43='tuettavien toimintojen listaus'!$A$9)),"Tuki% ei voi olla yli 85%",+E43/C43))),"")</f>
        <v/>
      </c>
      <c r="G43" s="8" t="str">
        <f t="shared" si="1"/>
        <v/>
      </c>
    </row>
    <row r="44" spans="1:7" ht="15" thickBot="1" x14ac:dyDescent="0.4">
      <c r="A44" s="10"/>
      <c r="B44" s="3"/>
      <c r="C44" s="11"/>
      <c r="D44" s="11"/>
      <c r="E44" s="2">
        <f t="shared" si="0"/>
        <v>0</v>
      </c>
      <c r="F44" s="6" t="str">
        <f>IFERROR(IF(AND(C44="",D44="",A44=""),"",IF(AND(A44='tuettavien toimintojen listaus'!$A$12,E44/C44&gt;0.7),"Tuki% ei voi olla yli 70%",IF(AND(E44/C44&gt;0.85,OR(A44='tuettavien toimintojen listaus'!$A$11,A44='tuettavien toimintojen listaus'!$A$3,A44='tuettavien toimintojen listaus'!$A$4,A44='tuettavien toimintojen listaus'!$A$4,A44='tuettavien toimintojen listaus'!$A$5,A44='tuettavien toimintojen listaus'!$A$6,A44='tuettavien toimintojen listaus'!$A$7,A44='tuettavien toimintojen listaus'!$A$8,A44='tuettavien toimintojen listaus'!$A$9)),"Tuki% ei voi olla yli 85%",+E44/C44))),"")</f>
        <v/>
      </c>
      <c r="G44" s="8" t="str">
        <f t="shared" si="1"/>
        <v/>
      </c>
    </row>
    <row r="45" spans="1:7" ht="15" thickBot="1" x14ac:dyDescent="0.4">
      <c r="A45" s="10"/>
      <c r="B45" s="3"/>
      <c r="C45" s="11"/>
      <c r="D45" s="11"/>
      <c r="E45" s="2">
        <f t="shared" si="0"/>
        <v>0</v>
      </c>
      <c r="F45" s="6" t="str">
        <f>IFERROR(IF(AND(C45="",D45="",A45=""),"",IF(AND(A45='tuettavien toimintojen listaus'!$A$12,E45/C45&gt;0.7),"Tuki% ei voi olla yli 70%",IF(AND(E45/C45&gt;0.85,OR(A45='tuettavien toimintojen listaus'!$A$11,A45='tuettavien toimintojen listaus'!$A$3,A45='tuettavien toimintojen listaus'!$A$4,A45='tuettavien toimintojen listaus'!$A$4,A45='tuettavien toimintojen listaus'!$A$5,A45='tuettavien toimintojen listaus'!$A$6,A45='tuettavien toimintojen listaus'!$A$7,A45='tuettavien toimintojen listaus'!$A$8,A45='tuettavien toimintojen listaus'!$A$9)),"Tuki% ei voi olla yli 85%",+E45/C45))),"")</f>
        <v/>
      </c>
      <c r="G45" s="8" t="str">
        <f t="shared" si="1"/>
        <v/>
      </c>
    </row>
    <row r="46" spans="1:7" ht="15" thickBot="1" x14ac:dyDescent="0.4">
      <c r="A46" s="10"/>
      <c r="B46" s="3"/>
      <c r="C46" s="11"/>
      <c r="D46" s="11"/>
      <c r="E46" s="2">
        <f t="shared" si="0"/>
        <v>0</v>
      </c>
      <c r="F46" s="6" t="str">
        <f>IFERROR(IF(AND(C46="",D46="",A46=""),"",IF(AND(A46='tuettavien toimintojen listaus'!$A$12,E46/C46&gt;0.7),"Tuki% ei voi olla yli 70%",IF(AND(E46/C46&gt;0.85,OR(A46='tuettavien toimintojen listaus'!$A$11,A46='tuettavien toimintojen listaus'!$A$3,A46='tuettavien toimintojen listaus'!$A$4,A46='tuettavien toimintojen listaus'!$A$4,A46='tuettavien toimintojen listaus'!$A$5,A46='tuettavien toimintojen listaus'!$A$6,A46='tuettavien toimintojen listaus'!$A$7,A46='tuettavien toimintojen listaus'!$A$8,A46='tuettavien toimintojen listaus'!$A$9)),"Tuki% ei voi olla yli 85%",+E46/C46))),"")</f>
        <v/>
      </c>
      <c r="G46" s="8" t="str">
        <f t="shared" si="1"/>
        <v/>
      </c>
    </row>
    <row r="47" spans="1:7" ht="15" thickBot="1" x14ac:dyDescent="0.4">
      <c r="A47" s="10"/>
      <c r="B47" s="3"/>
      <c r="C47" s="11"/>
      <c r="D47" s="11"/>
      <c r="E47" s="2">
        <f t="shared" si="0"/>
        <v>0</v>
      </c>
      <c r="F47" s="6" t="str">
        <f>IFERROR(IF(AND(C47="",D47="",A47=""),"",IF(AND(A47='tuettavien toimintojen listaus'!$A$12,E47/C47&gt;0.7),"Tuki% ei voi olla yli 70%",IF(AND(E47/C47&gt;0.85,OR(A47='tuettavien toimintojen listaus'!$A$11,A47='tuettavien toimintojen listaus'!$A$3,A47='tuettavien toimintojen listaus'!$A$4,A47='tuettavien toimintojen listaus'!$A$4,A47='tuettavien toimintojen listaus'!$A$5,A47='tuettavien toimintojen listaus'!$A$6,A47='tuettavien toimintojen listaus'!$A$7,A47='tuettavien toimintojen listaus'!$A$8,A47='tuettavien toimintojen listaus'!$A$9)),"Tuki% ei voi olla yli 85%",+E47/C47))),"")</f>
        <v/>
      </c>
      <c r="G47" s="8" t="str">
        <f t="shared" si="1"/>
        <v/>
      </c>
    </row>
    <row r="48" spans="1:7" ht="15" thickBot="1" x14ac:dyDescent="0.4">
      <c r="A48" s="10"/>
      <c r="B48" s="3"/>
      <c r="C48" s="11"/>
      <c r="D48" s="11"/>
      <c r="E48" s="2">
        <f t="shared" si="0"/>
        <v>0</v>
      </c>
      <c r="F48" s="6" t="str">
        <f>IFERROR(IF(AND(C48="",D48="",A48=""),"",IF(AND(A48='tuettavien toimintojen listaus'!$A$12,E48/C48&gt;0.7),"Tuki% ei voi olla yli 70%",IF(AND(E48/C48&gt;0.85,OR(A48='tuettavien toimintojen listaus'!$A$11,A48='tuettavien toimintojen listaus'!$A$3,A48='tuettavien toimintojen listaus'!$A$4,A48='tuettavien toimintojen listaus'!$A$4,A48='tuettavien toimintojen listaus'!$A$5,A48='tuettavien toimintojen listaus'!$A$6,A48='tuettavien toimintojen listaus'!$A$7,A48='tuettavien toimintojen listaus'!$A$8,A48='tuettavien toimintojen listaus'!$A$9)),"Tuki% ei voi olla yli 85%",+E48/C48))),"")</f>
        <v/>
      </c>
      <c r="G48" s="8" t="str">
        <f t="shared" si="1"/>
        <v/>
      </c>
    </row>
    <row r="49" spans="1:7" ht="15" thickBot="1" x14ac:dyDescent="0.4">
      <c r="A49" s="10"/>
      <c r="B49" s="3"/>
      <c r="C49" s="11"/>
      <c r="D49" s="11"/>
      <c r="E49" s="2">
        <f t="shared" si="0"/>
        <v>0</v>
      </c>
      <c r="F49" s="6" t="str">
        <f>IFERROR(IF(AND(C49="",D49="",A49=""),"",IF(AND(A49='tuettavien toimintojen listaus'!$A$12,E49/C49&gt;0.7),"Tuki% ei voi olla yli 70%",IF(AND(E49/C49&gt;0.85,OR(A49='tuettavien toimintojen listaus'!$A$11,A49='tuettavien toimintojen listaus'!$A$3,A49='tuettavien toimintojen listaus'!$A$4,A49='tuettavien toimintojen listaus'!$A$4,A49='tuettavien toimintojen listaus'!$A$5,A49='tuettavien toimintojen listaus'!$A$6,A49='tuettavien toimintojen listaus'!$A$7,A49='tuettavien toimintojen listaus'!$A$8,A49='tuettavien toimintojen listaus'!$A$9)),"Tuki% ei voi olla yli 85%",+E49/C49))),"")</f>
        <v/>
      </c>
      <c r="G49" s="8" t="str">
        <f t="shared" si="1"/>
        <v/>
      </c>
    </row>
    <row r="50" spans="1:7" ht="15" thickBot="1" x14ac:dyDescent="0.4">
      <c r="A50" s="10"/>
      <c r="B50" s="3"/>
      <c r="C50" s="11"/>
      <c r="D50" s="11"/>
      <c r="E50" s="2">
        <f t="shared" si="0"/>
        <v>0</v>
      </c>
      <c r="F50" s="6" t="str">
        <f>IFERROR(IF(AND(C50="",D50="",A50=""),"",IF(AND(A50='tuettavien toimintojen listaus'!$A$12,E50/C50&gt;0.7),"Tuki% ei voi olla yli 70%",IF(AND(E50/C50&gt;0.85,OR(A50='tuettavien toimintojen listaus'!$A$11,A50='tuettavien toimintojen listaus'!$A$3,A50='tuettavien toimintojen listaus'!$A$4,A50='tuettavien toimintojen listaus'!$A$4,A50='tuettavien toimintojen listaus'!$A$5,A50='tuettavien toimintojen listaus'!$A$6,A50='tuettavien toimintojen listaus'!$A$7,A50='tuettavien toimintojen listaus'!$A$8,A50='tuettavien toimintojen listaus'!$A$9)),"Tuki% ei voi olla yli 85%",+E50/C50))),"")</f>
        <v/>
      </c>
      <c r="G50" s="8" t="str">
        <f t="shared" si="1"/>
        <v/>
      </c>
    </row>
    <row r="51" spans="1:7" ht="15" thickBot="1" x14ac:dyDescent="0.4">
      <c r="A51" s="10"/>
      <c r="B51" s="3"/>
      <c r="C51" s="11"/>
      <c r="D51" s="11"/>
      <c r="E51" s="2">
        <f t="shared" si="0"/>
        <v>0</v>
      </c>
      <c r="F51" s="6" t="str">
        <f>IFERROR(IF(AND(C51="",D51="",A51=""),"",IF(AND(A51='tuettavien toimintojen listaus'!$A$12,E51/C51&gt;0.7),"Tuki% ei voi olla yli 70%",IF(AND(E51/C51&gt;0.85,OR(A51='tuettavien toimintojen listaus'!$A$11,A51='tuettavien toimintojen listaus'!$A$3,A51='tuettavien toimintojen listaus'!$A$4,A51='tuettavien toimintojen listaus'!$A$4,A51='tuettavien toimintojen listaus'!$A$5,A51='tuettavien toimintojen listaus'!$A$6,A51='tuettavien toimintojen listaus'!$A$7,A51='tuettavien toimintojen listaus'!$A$8,A51='tuettavien toimintojen listaus'!$A$9)),"Tuki% ei voi olla yli 85%",+E51/C51))),"")</f>
        <v/>
      </c>
      <c r="G51" s="8" t="str">
        <f t="shared" si="1"/>
        <v/>
      </c>
    </row>
    <row r="52" spans="1:7" ht="15" thickBot="1" x14ac:dyDescent="0.4">
      <c r="A52" s="10"/>
      <c r="B52" s="3"/>
      <c r="C52" s="11"/>
      <c r="D52" s="11"/>
      <c r="E52" s="2">
        <f t="shared" si="0"/>
        <v>0</v>
      </c>
      <c r="F52" s="6" t="str">
        <f>IFERROR(IF(AND(C52="",D52="",A52=""),"",IF(AND(A52='tuettavien toimintojen listaus'!$A$12,E52/C52&gt;0.7),"Tuki% ei voi olla yli 70%",IF(AND(E52/C52&gt;0.85,OR(A52='tuettavien toimintojen listaus'!$A$11,A52='tuettavien toimintojen listaus'!$A$3,A52='tuettavien toimintojen listaus'!$A$4,A52='tuettavien toimintojen listaus'!$A$4,A52='tuettavien toimintojen listaus'!$A$5,A52='tuettavien toimintojen listaus'!$A$6,A52='tuettavien toimintojen listaus'!$A$7,A52='tuettavien toimintojen listaus'!$A$8,A52='tuettavien toimintojen listaus'!$A$9)),"Tuki% ei voi olla yli 85%",+E52/C52))),"")</f>
        <v/>
      </c>
      <c r="G52" s="8" t="str">
        <f t="shared" si="1"/>
        <v/>
      </c>
    </row>
    <row r="53" spans="1:7" ht="15" thickBot="1" x14ac:dyDescent="0.4">
      <c r="A53" s="10"/>
      <c r="B53" s="3"/>
      <c r="C53" s="11"/>
      <c r="D53" s="11"/>
      <c r="E53" s="2">
        <f t="shared" si="0"/>
        <v>0</v>
      </c>
      <c r="F53" s="6" t="str">
        <f>IFERROR(IF(AND(C53="",D53="",A53=""),"",IF(AND(A53='tuettavien toimintojen listaus'!$A$12,E53/C53&gt;0.7),"Tuki% ei voi olla yli 70%",IF(AND(E53/C53&gt;0.85,OR(A53='tuettavien toimintojen listaus'!$A$11,A53='tuettavien toimintojen listaus'!$A$3,A53='tuettavien toimintojen listaus'!$A$4,A53='tuettavien toimintojen listaus'!$A$4,A53='tuettavien toimintojen listaus'!$A$5,A53='tuettavien toimintojen listaus'!$A$6,A53='tuettavien toimintojen listaus'!$A$7,A53='tuettavien toimintojen listaus'!$A$8,A53='tuettavien toimintojen listaus'!$A$9)),"Tuki% ei voi olla yli 85%",+E53/C53))),"")</f>
        <v/>
      </c>
      <c r="G53" s="8" t="str">
        <f t="shared" si="1"/>
        <v/>
      </c>
    </row>
    <row r="54" spans="1:7" ht="15" thickBot="1" x14ac:dyDescent="0.4">
      <c r="A54" s="10"/>
      <c r="B54" s="3"/>
      <c r="C54" s="11"/>
      <c r="D54" s="11"/>
      <c r="E54" s="2">
        <f t="shared" si="0"/>
        <v>0</v>
      </c>
      <c r="F54" s="6" t="str">
        <f>IFERROR(IF(AND(C54="",D54="",A54=""),"",IF(AND(A54='tuettavien toimintojen listaus'!$A$12,E54/C54&gt;0.7),"Tuki% ei voi olla yli 70%",IF(AND(E54/C54&gt;0.85,OR(A54='tuettavien toimintojen listaus'!$A$11,A54='tuettavien toimintojen listaus'!$A$3,A54='tuettavien toimintojen listaus'!$A$4,A54='tuettavien toimintojen listaus'!$A$4,A54='tuettavien toimintojen listaus'!$A$5,A54='tuettavien toimintojen listaus'!$A$6,A54='tuettavien toimintojen listaus'!$A$7,A54='tuettavien toimintojen listaus'!$A$8,A54='tuettavien toimintojen listaus'!$A$9)),"Tuki% ei voi olla yli 85%",+E54/C54))),"")</f>
        <v/>
      </c>
      <c r="G54" s="8" t="str">
        <f t="shared" si="1"/>
        <v/>
      </c>
    </row>
    <row r="55" spans="1:7" ht="15" thickBot="1" x14ac:dyDescent="0.4">
      <c r="A55" s="10"/>
      <c r="B55" s="3"/>
      <c r="C55" s="11"/>
      <c r="D55" s="11"/>
      <c r="E55" s="2">
        <f>IF(AND(C55&lt;&gt;"",D55&lt;&gt;"",A55&lt;&gt;""),+C55-D55,0)</f>
        <v>0</v>
      </c>
      <c r="F55" s="6" t="str">
        <f>IFERROR(IF(AND(C55="",D55="",A55=""),"",IF(AND(A55='tuettavien toimintojen listaus'!$A$12,E55/C55&gt;0.7),"Tuki% ei voi olla yli 70%",IF(AND(E55/C55&gt;0.85,OR(A55='tuettavien toimintojen listaus'!$A$11,A55='tuettavien toimintojen listaus'!$A$3,A55='tuettavien toimintojen listaus'!$A$4,A55='tuettavien toimintojen listaus'!$A$4,A55='tuettavien toimintojen listaus'!$A$5,A55='tuettavien toimintojen listaus'!$A$6,A55='tuettavien toimintojen listaus'!$A$7,A55='tuettavien toimintojen listaus'!$A$8,A55='tuettavien toimintojen listaus'!$A$9)),"Tuki% ei voi olla yli 85%",+E55/C55))),"")</f>
        <v/>
      </c>
      <c r="G55" s="8" t="str">
        <f t="shared" si="1"/>
        <v/>
      </c>
    </row>
    <row r="58" spans="1:7" x14ac:dyDescent="0.35">
      <c r="A58" s="5" t="s">
        <v>21</v>
      </c>
    </row>
    <row r="59" spans="1:7" ht="18.5" x14ac:dyDescent="0.45">
      <c r="A59" s="16" t="s">
        <v>19</v>
      </c>
      <c r="C59" s="15" t="s">
        <v>20</v>
      </c>
    </row>
  </sheetData>
  <sheetProtection algorithmName="SHA-512" hashValue="1GESRyc4l2n75xMwOwg8CF3vRvBeMxPRdtlr32b7DBvi6LL+AucJSeICLQf7yMQj6fCoW/QBH+gSQ8nj40gqmw==" saltValue="cz1XvEcz9KgOXH42Y1CPzA==" spinCount="100000" sheet="1" objects="1" scenarios="1"/>
  <mergeCells count="7">
    <mergeCell ref="G5:G8"/>
    <mergeCell ref="A5:A8"/>
    <mergeCell ref="B5:B8"/>
    <mergeCell ref="F5:F8"/>
    <mergeCell ref="E5:E8"/>
    <mergeCell ref="D5:D8"/>
    <mergeCell ref="C5:C8"/>
  </mergeCells>
  <conditionalFormatting sqref="F9:F55">
    <cfRule type="containsText" dxfId="0" priority="1" operator="containsText" text="Tuki">
      <formula>NOT(ISERROR(SEARCH("Tuki",F9)))</formula>
    </cfRule>
  </conditionalFormatting>
  <dataValidations disablePrompts="1" count="1">
    <dataValidation type="custom" allowBlank="1" showInputMessage="1" showErrorMessage="1" sqref="I13">
      <formula1>C13*0.85&gt;I13</formula1>
    </dataValidation>
  </dataValidations>
  <pageMargins left="0.19685039370078741" right="0.19685039370078741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'tuettavien toimintojen listaus'!$A$2:$A$12</xm:f>
          </x14:formula1>
          <xm:sqref>A9:A55</xm:sqref>
        </x14:dataValidation>
        <x14:dataValidation type="custom" allowBlank="1" showInputMessage="1" showErrorMessage="1">
          <x14:formula1>
            <xm:f>IF(C9&lt;D9,C9&gt;D9,IF(A9='tuettavien toimintojen listaus'!$A$12,C9*0.3&lt;=D9,C9*0.15&lt;=D9))</xm:f>
          </x14:formula1>
          <xm:sqref>D9:D55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2"/>
  <dimension ref="A3:A12"/>
  <sheetViews>
    <sheetView workbookViewId="0">
      <selection activeCell="F26" sqref="F26"/>
    </sheetView>
  </sheetViews>
  <sheetFormatPr defaultRowHeight="14.5" x14ac:dyDescent="0.35"/>
  <sheetData>
    <row r="3" spans="1:1" x14ac:dyDescent="0.35">
      <c r="A3" t="s">
        <v>13</v>
      </c>
    </row>
    <row r="4" spans="1:1" x14ac:dyDescent="0.35">
      <c r="A4" t="s">
        <v>10</v>
      </c>
    </row>
    <row r="5" spans="1:1" x14ac:dyDescent="0.35">
      <c r="A5" t="s">
        <v>16</v>
      </c>
    </row>
    <row r="6" spans="1:1" x14ac:dyDescent="0.35">
      <c r="A6" t="s">
        <v>8</v>
      </c>
    </row>
    <row r="7" spans="1:1" x14ac:dyDescent="0.35">
      <c r="A7" t="s">
        <v>7</v>
      </c>
    </row>
    <row r="8" spans="1:1" x14ac:dyDescent="0.35">
      <c r="A8" t="s">
        <v>9</v>
      </c>
    </row>
    <row r="9" spans="1:1" x14ac:dyDescent="0.35">
      <c r="A9" t="s">
        <v>11</v>
      </c>
    </row>
    <row r="10" spans="1:1" x14ac:dyDescent="0.35">
      <c r="A10" s="14" t="s">
        <v>15</v>
      </c>
    </row>
    <row r="11" spans="1:1" x14ac:dyDescent="0.35">
      <c r="A11" s="9" t="s">
        <v>12</v>
      </c>
    </row>
    <row r="12" spans="1:1" x14ac:dyDescent="0.35">
      <c r="A12" s="14" t="s">
        <v>14</v>
      </c>
    </row>
  </sheetData>
  <sheetProtection algorithmName="SHA-512" hashValue="54k9VGyotpXzPk+/dSqSBxG5igLyP66ewyoP9Q6jUoCPRziT/0yM14aoTyM2+3ZWUHHQZXUtHDGfmhcvV/qcYg==" saltValue="ubr/jSlBn8XQ5CdjUfNWzA==" spinCount="100000" sheet="1" objects="1" scenarios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Toimintavuotta koskevat tiedot</vt:lpstr>
      <vt:lpstr>tuettavien toimintojen listaus</vt:lpstr>
      <vt:lpstr>'Toimintavuotta koskevat tiedot'!Teksti17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Himanen Markku (MMM)</dc:creator>
  <cp:lastModifiedBy>Himanen Markku (MMM)</cp:lastModifiedBy>
  <cp:lastPrinted>2023-11-27T14:11:59Z</cp:lastPrinted>
  <dcterms:created xsi:type="dcterms:W3CDTF">2023-11-07T13:58:36Z</dcterms:created>
  <dcterms:modified xsi:type="dcterms:W3CDTF">2023-12-11T09:56:39Z</dcterms:modified>
</cp:coreProperties>
</file>