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3044589\Desktop\"/>
    </mc:Choice>
  </mc:AlternateContent>
  <workbookProtection workbookPassword="9B69" lockStructure="1"/>
  <bookViews>
    <workbookView xWindow="0" yWindow="2090" windowWidth="15240" windowHeight="8310"/>
  </bookViews>
  <sheets>
    <sheet name="Sivu1" sheetId="1" r:id="rId1"/>
  </sheets>
  <calcPr calcId="162913"/>
</workbook>
</file>

<file path=xl/calcChain.xml><?xml version="1.0" encoding="utf-8"?>
<calcChain xmlns="http://schemas.openxmlformats.org/spreadsheetml/2006/main">
  <c r="F11" i="1" l="1"/>
  <c r="I11" i="1" s="1"/>
  <c r="F12" i="1"/>
  <c r="I12" i="1" s="1"/>
  <c r="F30" i="1"/>
  <c r="I30" i="1" s="1"/>
  <c r="F20" i="1"/>
  <c r="I20" i="1" s="1"/>
  <c r="I23" i="1" s="1"/>
  <c r="F21" i="1"/>
  <c r="I21" i="1" s="1"/>
  <c r="F22" i="1"/>
  <c r="I22" i="1" s="1"/>
  <c r="F13" i="1"/>
  <c r="I13" i="1" s="1"/>
  <c r="F26" i="1"/>
  <c r="F33" i="1" s="1"/>
  <c r="F34" i="1" s="1"/>
  <c r="F39" i="1" s="1"/>
  <c r="I26" i="1"/>
  <c r="F27" i="1"/>
  <c r="I27" i="1"/>
  <c r="F28" i="1"/>
  <c r="I28" i="1" s="1"/>
  <c r="I33" i="1" s="1"/>
  <c r="F29" i="1"/>
  <c r="I29" i="1"/>
  <c r="F31" i="1"/>
  <c r="I31" i="1" s="1"/>
  <c r="F32" i="1"/>
  <c r="I32" i="1"/>
  <c r="F36" i="1"/>
  <c r="I36" i="1" s="1"/>
  <c r="G23" i="1"/>
  <c r="G40" i="1"/>
  <c r="G33" i="1"/>
  <c r="G34" i="1" s="1"/>
  <c r="G39" i="1" s="1"/>
  <c r="G38" i="1"/>
  <c r="F38" i="1"/>
  <c r="E23" i="1"/>
  <c r="E40" i="1" s="1"/>
  <c r="E38" i="1"/>
  <c r="D23" i="1"/>
  <c r="D34" i="1" s="1"/>
  <c r="D38" i="1"/>
  <c r="C23" i="1"/>
  <c r="C40" i="1" s="1"/>
  <c r="C38" i="1"/>
  <c r="F14" i="1"/>
  <c r="I14" i="1"/>
  <c r="F15" i="1"/>
  <c r="I15" i="1" s="1"/>
  <c r="F16" i="1"/>
  <c r="I16" i="1"/>
  <c r="H23" i="1"/>
  <c r="H37" i="1" s="1"/>
  <c r="G37" i="1"/>
  <c r="G17" i="1"/>
  <c r="G35" i="1" s="1"/>
  <c r="E33" i="1"/>
  <c r="D33" i="1"/>
  <c r="C33" i="1"/>
  <c r="H33" i="1"/>
  <c r="H17" i="1"/>
  <c r="F24" i="1"/>
  <c r="C17" i="1"/>
  <c r="D17" i="1"/>
  <c r="E17" i="1"/>
  <c r="H34" i="1"/>
  <c r="H35" i="1" s="1"/>
  <c r="E37" i="1"/>
  <c r="F23" i="1"/>
  <c r="F40" i="1"/>
  <c r="I34" i="1" l="1"/>
  <c r="I37" i="1"/>
  <c r="I17" i="1"/>
  <c r="I35" i="1" s="1"/>
  <c r="I38" i="1"/>
  <c r="I39" i="1"/>
  <c r="I40" i="1"/>
  <c r="C37" i="1"/>
  <c r="F17" i="1"/>
  <c r="F35" i="1" s="1"/>
  <c r="F37" i="1"/>
  <c r="D37" i="1"/>
  <c r="E34" i="1"/>
  <c r="D40" i="1"/>
  <c r="C34" i="1"/>
</calcChain>
</file>

<file path=xl/sharedStrings.xml><?xml version="1.0" encoding="utf-8"?>
<sst xmlns="http://schemas.openxmlformats.org/spreadsheetml/2006/main" count="57" uniqueCount="55">
  <si>
    <t>VARSINAINEN TOIMINTA</t>
  </si>
  <si>
    <t>Tuotot</t>
  </si>
  <si>
    <t>Tuotot yhteensä</t>
  </si>
  <si>
    <t>Henkilöstökulut yhteensä</t>
  </si>
  <si>
    <t>Muut kulut</t>
  </si>
  <si>
    <t>Muut kulut yhteensä</t>
  </si>
  <si>
    <t>Avustettavat toiminnot yhteensä</t>
  </si>
  <si>
    <t>Varsinainen toiminta yhteensä</t>
  </si>
  <si>
    <t>Kaikki varsinaisen toiminnan kulut yhteensä</t>
  </si>
  <si>
    <t>Muut julkiset tuet</t>
  </si>
  <si>
    <t>Henkilöstökulut/ HTV</t>
  </si>
  <si>
    <t>Valtionavustus/ HTV</t>
  </si>
  <si>
    <t>Valtionapu-prosentti (henkilöstökuluista)</t>
  </si>
  <si>
    <t>Palvelumaksut, myydyt palvelut, toimitusmaksut</t>
  </si>
  <si>
    <t>Muut toiminnan tuotot</t>
  </si>
  <si>
    <t>Edellinen vuosi</t>
  </si>
  <si>
    <t>Ennakonpidätyksen alaiset palkat yms</t>
  </si>
  <si>
    <t>Valtiolta laskutetut palvelut</t>
  </si>
  <si>
    <t>Henkilöstökulut</t>
  </si>
  <si>
    <t>Harkinnanvaraisten valtionavustusten</t>
  </si>
  <si>
    <t>MAA- JA METSÄTALOUSMINISTERIÖ</t>
  </si>
  <si>
    <t>PL 30   00023 VALTIONEUVOSTO</t>
  </si>
  <si>
    <t>Organisaation nimi:</t>
  </si>
  <si>
    <r>
      <t xml:space="preserve">MMM:n </t>
    </r>
    <r>
      <rPr>
        <b/>
        <sz val="9"/>
        <rFont val="Arial"/>
        <family val="2"/>
      </rPr>
      <t>yleisavustus</t>
    </r>
    <r>
      <rPr>
        <sz val="9"/>
        <rFont val="Arial"/>
        <family val="2"/>
      </rPr>
      <t xml:space="preserve"> toimintaan </t>
    </r>
    <r>
      <rPr>
        <vertAlign val="superscript"/>
        <sz val="9"/>
        <rFont val="Arial"/>
        <family val="2"/>
      </rPr>
      <t>1)</t>
    </r>
  </si>
  <si>
    <r>
      <t xml:space="preserve">MMM:n hallinnonalan </t>
    </r>
    <r>
      <rPr>
        <b/>
        <sz val="9"/>
        <rFont val="Arial"/>
        <family val="2"/>
      </rPr>
      <t>erityisavustukset</t>
    </r>
    <r>
      <rPr>
        <sz val="9"/>
        <rFont val="Arial"/>
        <family val="2"/>
      </rPr>
      <t xml:space="preserve"> </t>
    </r>
    <r>
      <rPr>
        <vertAlign val="superscript"/>
        <sz val="9"/>
        <rFont val="Arial"/>
        <family val="2"/>
      </rPr>
      <t>1)</t>
    </r>
  </si>
  <si>
    <r>
      <t xml:space="preserve">Pakolliset henkilösivukulut </t>
    </r>
    <r>
      <rPr>
        <vertAlign val="superscript"/>
        <sz val="9"/>
        <rFont val="Arial"/>
        <family val="2"/>
      </rPr>
      <t>2)</t>
    </r>
  </si>
  <si>
    <r>
      <t xml:space="preserve">Muut henkilöstökulut </t>
    </r>
    <r>
      <rPr>
        <vertAlign val="superscript"/>
        <sz val="9"/>
        <rFont val="Arial"/>
        <family val="2"/>
      </rPr>
      <t>2)</t>
    </r>
  </si>
  <si>
    <t xml:space="preserve">     talousarvio</t>
  </si>
  <si>
    <t>tiliselvitys</t>
  </si>
  <si>
    <t>Toiminnanala</t>
  </si>
  <si>
    <t>Valtionavustuksella avustettava varsinainen toiminta</t>
  </si>
  <si>
    <t>Vuosi:</t>
  </si>
  <si>
    <r>
      <t xml:space="preserve">Matkakustannukset </t>
    </r>
    <r>
      <rPr>
        <vertAlign val="superscript"/>
        <sz val="9"/>
        <rFont val="Arial"/>
        <family val="2"/>
      </rPr>
      <t>3)</t>
    </r>
  </si>
  <si>
    <r>
      <t xml:space="preserve">Ostopalvelut ja hankinnat sekä palkkiot </t>
    </r>
    <r>
      <rPr>
        <vertAlign val="superscript"/>
        <sz val="9"/>
        <rFont val="Arial"/>
        <family val="2"/>
      </rPr>
      <t>4)</t>
    </r>
  </si>
  <si>
    <r>
      <t xml:space="preserve">Poistot </t>
    </r>
    <r>
      <rPr>
        <vertAlign val="superscript"/>
        <sz val="9"/>
        <rFont val="Arial"/>
        <family val="2"/>
      </rPr>
      <t>5)</t>
    </r>
  </si>
  <si>
    <r>
      <t xml:space="preserve">Yhteiskulut </t>
    </r>
    <r>
      <rPr>
        <vertAlign val="superscript"/>
        <sz val="9"/>
        <rFont val="Arial"/>
        <family val="2"/>
      </rPr>
      <t>5)</t>
    </r>
  </si>
  <si>
    <r>
      <t xml:space="preserve">Avustuksen siirto </t>
    </r>
    <r>
      <rPr>
        <vertAlign val="superscript"/>
        <sz val="9"/>
        <rFont val="Arial"/>
        <family val="2"/>
      </rPr>
      <t>6)</t>
    </r>
  </si>
  <si>
    <r>
      <t xml:space="preserve">Muut mahd. toiminnan kulut </t>
    </r>
    <r>
      <rPr>
        <vertAlign val="superscript"/>
        <sz val="9"/>
        <rFont val="Arial"/>
        <family val="2"/>
      </rPr>
      <t>8)</t>
    </r>
  </si>
  <si>
    <r>
      <t xml:space="preserve">Tuotto-/kulujäämä </t>
    </r>
    <r>
      <rPr>
        <b/>
        <vertAlign val="superscript"/>
        <sz val="9"/>
        <rFont val="Arial"/>
        <family val="2"/>
      </rPr>
      <t>9)</t>
    </r>
  </si>
  <si>
    <r>
      <t xml:space="preserve">Henkilötyövuodet (HTV) </t>
    </r>
    <r>
      <rPr>
        <b/>
        <vertAlign val="superscript"/>
        <sz val="9"/>
        <rFont val="Arial"/>
        <family val="2"/>
      </rPr>
      <t>10)</t>
    </r>
  </si>
  <si>
    <r>
      <t xml:space="preserve">Valtionapu-prosentti (kokonaiskuluista) </t>
    </r>
    <r>
      <rPr>
        <b/>
        <vertAlign val="superscript"/>
        <sz val="9"/>
        <rFont val="Arial"/>
        <family val="2"/>
      </rPr>
      <t>11)</t>
    </r>
  </si>
  <si>
    <t>Muu 
varsinainen toiminta</t>
  </si>
  <si>
    <t>Täyttöohjeita</t>
  </si>
  <si>
    <r>
      <t xml:space="preserve">Edustuskulut ja muut ei hyväksyttävät kulut </t>
    </r>
    <r>
      <rPr>
        <vertAlign val="superscript"/>
        <sz val="9"/>
        <rFont val="Arial"/>
        <family val="2"/>
      </rPr>
      <t>7)</t>
    </r>
  </si>
  <si>
    <r>
      <t>9)</t>
    </r>
    <r>
      <rPr>
        <sz val="10"/>
        <rFont val="Arial"/>
        <family val="2"/>
      </rPr>
      <t xml:space="preserve"> Mikäli valtionaputoiminta on ylijäämäistä, tulee ylijäämä käsitellä valtionavun saajan taseessa vastattavaa puolella saatuna ennakkona. Ylijäämä tulee käyttää (purkamalla saatu ennakko taseesta) seuraavina vuosina samaan toimintaan, mihin valtionavustus on myönnetty. Tiliselvityslomakkeeseen merkitään selvitysvuonna myönnetyt valtionavut (ei käytetyt). Mahdollisen ylijäämän käsittely taseessa tulee selvittää tiliselvityslomakkeen liitteessä samoin kuin mahdolliset edellisten vuosien ylijäämien purkamiset.</t>
    </r>
  </si>
  <si>
    <r>
      <t xml:space="preserve">11) </t>
    </r>
    <r>
      <rPr>
        <sz val="10"/>
        <rFont val="Arial"/>
        <family val="2"/>
      </rPr>
      <t>Valtionapu-%:n yläraja on yleensä määritelty valtionapupäätöksessä ja yleensä se on alle 100 %. Täysimääräinen, 100 %:n valtionavustus voi yleensä olla mahdollinen vain silloin, kun valtionaputoimintaan saadaan myös muuta julkista tukea.</t>
    </r>
  </si>
  <si>
    <r>
      <t>1) Yleisavustus</t>
    </r>
    <r>
      <rPr>
        <sz val="10"/>
        <rFont val="Arial"/>
        <family val="2"/>
      </rPr>
      <t xml:space="preserve"> myönnetään saajan sääntöjen mukaiseen toimintaan yleisesti tai tiettyyn, yksilöityyn osaan sen toiminnasta. Tiliselvityslomakkeeseen merkitään selvitysvuonna myönnetyt valtionavut (ei käytetyt).
</t>
    </r>
    <r>
      <rPr>
        <b/>
        <sz val="10"/>
        <rFont val="Arial"/>
        <family val="2"/>
      </rPr>
      <t>Erityisavustus</t>
    </r>
    <r>
      <rPr>
        <sz val="10"/>
        <rFont val="Arial"/>
        <family val="2"/>
      </rPr>
      <t xml:space="preserve"> voi olla mm. hankeavustus,  kokeilu-, käynnistämis-, tutkimus- tai kehittämishanke ym. tai investointiavustus. Erityisavustusten osalta tiliselvityslomakkeeseen merkitään selvitysvuonna myönnetyt valtionavut niiltä osin kuin ne kohdistuvat selvitysvuoden kuluihin.</t>
    </r>
  </si>
  <si>
    <r>
      <t>2)</t>
    </r>
    <r>
      <rPr>
        <sz val="10"/>
        <rFont val="Arial"/>
        <family val="2"/>
      </rPr>
      <t xml:space="preserve"> Välittömästi palkan perusteella määräytyvät kulut, kuten sosiaaliturvamaksut, pakolliset henkilövakuutusmaksut sekä eläkekulut. Muita henkilöstökuluja ovat mm. vapaaehtoiset henkilösivukulut (koulutus, TYKY, TTH).</t>
    </r>
  </si>
  <si>
    <r>
      <t>3)</t>
    </r>
    <r>
      <rPr>
        <sz val="10"/>
        <rFont val="Arial"/>
        <family val="2"/>
      </rPr>
      <t xml:space="preserve"> Matkakustannukset hyväksytään valtionavustuksella tuettavaksi valtion matkustussäännön mukaisina, ulkomaanmatkat voidaan hyväksyä vain, mikäli ne on erikseen perusteltu hakemusasiakirjoissa tai niistä sovitaan erikseen MMM:n kanssa. Mikäli ko. kulut eivät ole hyväksyttäviä, merkitään ne muuhun varsinaiseen toimintaan.</t>
    </r>
  </si>
  <si>
    <r>
      <t>4)</t>
    </r>
    <r>
      <rPr>
        <sz val="10"/>
        <rFont val="Arial"/>
        <family val="2"/>
      </rPr>
      <t xml:space="preserve"> Jos julkisen tuen osuus on tuettavan toiminnan hyväksyttävistä kustannuksista yli 50 % ja hankinnan arvo ilman arvonlisäveroa on enemmän kuin 15 000 euroa,  avustuksen saajan on pyydettävä hankintaa varten tarjouksia siten kuin laissa julkisista hankinnoista (348/2007) säädetään. 
Jos avustuksen määrä on vähemmän kuin 50 % toiminnan kuluista, avustuksen saajan on muuten pyydettävä tarkoituksenmukaisella tavalla tarjouksia siten, että kustannusten hyväksyttävä taso alueella ja  toimialalla voidaan luotettavasti todeta.</t>
    </r>
  </si>
  <si>
    <r>
      <t>5)</t>
    </r>
    <r>
      <rPr>
        <sz val="10"/>
        <rFont val="Arial"/>
        <family val="2"/>
      </rPr>
      <t xml:space="preserve"> Hyväksyttävät yhteiskulut, mukaan lukien poistot pitää kirjanpidosta perustella ja kohdistaa valtionapuiseen toimintaan. Yhteiskulut ovat kaikkien toiminnanalojen yhteisiä, eikä niitä voida välittömästi kohdistaa millekään toiminnanalalle yksinään. Yhteiskulut tulee kohdistaa toiminnoille käytetyn työajan perusteella tai muulla tavoin aiheuttamisperiaatteen mukaisesti. Kohtaan yhteiskulut kirjataan toimitilakulujen lisäksi ne yhteisön yhteisenä resurssina käytössä olevien johto-, tuki- ja hallintopalveluja tuottavan henkilöstön aiheuttamat kustannukset.</t>
    </r>
  </si>
  <si>
    <r>
      <t>6)</t>
    </r>
    <r>
      <rPr>
        <sz val="10"/>
        <rFont val="Arial"/>
        <family val="2"/>
      </rPr>
      <t xml:space="preserve"> Katso valtionavustusasetus 244/2002, 11 §. Avustuksen siirtämisen perusteet ja siirronsaajat tulee mainita varsinaisessa valtionapuhakemuksessa.</t>
    </r>
  </si>
  <si>
    <r>
      <t xml:space="preserve">8) </t>
    </r>
    <r>
      <rPr>
        <sz val="10"/>
        <rFont val="Arial"/>
        <family val="2"/>
      </rPr>
      <t>Muut mahdolliset toiminnan kustannukset pitää yksilöidä ja perustella, mikäli niitä esitetään valtionaputoiminnan hyväksyttäviksi kuluiksi. Maa- ja metsätalousministeriöllä on oikeus olla hyväksymättä tilityksessä esitettyjä kustannuksia, jos kustannusten liittyminen valtionapuiseen toimintaan ei ole selkeästi osoitettavissa.</t>
    </r>
  </si>
  <si>
    <r>
      <t>7)</t>
    </r>
    <r>
      <rPr>
        <sz val="10"/>
        <rFont val="Arial"/>
        <family val="2"/>
      </rPr>
      <t xml:space="preserve"> Muun muassa edustusmenot eivät ole valtionaputoiminnan hyväksyttäviä kustannuksia.</t>
    </r>
  </si>
  <si>
    <r>
      <t>10)</t>
    </r>
    <r>
      <rPr>
        <sz val="10"/>
        <rFont val="Arial"/>
        <family val="2"/>
      </rPr>
      <t xml:space="preserve"> Mikäli avustettavalla toiminnanalalla työskentelevä henkilö tekee organisaatiossa myös muuta toimintaa, edellyttää kustannusten hyväksyminen tehollisen työajan seurantaan perustuvaa työkirjanpitoa. Valtionapua saavista henkilöistä on tehtävä lisäksi erillinen henkilöluettelo.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</si>
</sst>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
  </numFmts>
  <fonts count="13" x14ac:knownFonts="1">
    <font>
      <sz val="10"/>
      <name val="Arial"/>
    </font>
    <font>
      <b/>
      <sz val="10"/>
      <name val="Arial"/>
      <family val="2"/>
    </font>
    <font>
      <sz val="10"/>
      <name val="Arial"/>
      <family val="2"/>
    </font>
    <font>
      <sz val="8"/>
      <name val="Arial"/>
    </font>
    <font>
      <b/>
      <sz val="9"/>
      <name val="Arial"/>
      <family val="2"/>
    </font>
    <font>
      <sz val="9"/>
      <name val="Arial"/>
      <family val="2"/>
    </font>
    <font>
      <b/>
      <u/>
      <sz val="9"/>
      <name val="Arial"/>
      <family val="2"/>
    </font>
    <font>
      <sz val="9"/>
      <name val="Arial"/>
    </font>
    <font>
      <b/>
      <sz val="11"/>
      <name val="Arial"/>
      <family val="2"/>
    </font>
    <font>
      <sz val="8"/>
      <name val="Tahoma"/>
      <family val="2"/>
    </font>
    <font>
      <vertAlign val="superscript"/>
      <sz val="9"/>
      <name val="Arial"/>
      <family val="2"/>
    </font>
    <font>
      <b/>
      <sz val="9"/>
      <name val="Arial"/>
    </font>
    <font>
      <b/>
      <vertAlign val="superscript"/>
      <sz val="9"/>
      <name val="Arial"/>
      <family val="2"/>
    </font>
  </fonts>
  <fills count="3">
    <fill>
      <patternFill patternType="none"/>
    </fill>
    <fill>
      <patternFill patternType="gray125"/>
    </fill>
    <fill>
      <patternFill patternType="solid">
        <fgColor indexed="26"/>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57">
    <xf numFmtId="0" fontId="0" fillId="0" borderId="0" xfId="0"/>
    <xf numFmtId="4" fontId="0" fillId="2" borderId="1" xfId="0" applyNumberFormat="1" applyFill="1" applyBorder="1" applyAlignment="1" applyProtection="1">
      <alignment wrapText="1"/>
      <protection locked="0"/>
    </xf>
    <xf numFmtId="0" fontId="1" fillId="0" borderId="0" xfId="0" applyFont="1" applyProtection="1">
      <protection hidden="1"/>
    </xf>
    <xf numFmtId="0" fontId="1" fillId="0" borderId="0" xfId="0" applyFont="1" applyAlignment="1" applyProtection="1">
      <protection hidden="1"/>
    </xf>
    <xf numFmtId="0" fontId="5" fillId="0" borderId="0" xfId="0" applyFont="1" applyProtection="1">
      <protection hidden="1"/>
    </xf>
    <xf numFmtId="0" fontId="0" fillId="0" borderId="0" xfId="0" applyProtection="1">
      <protection hidden="1"/>
    </xf>
    <xf numFmtId="0" fontId="4" fillId="0" borderId="0" xfId="0" applyFont="1" applyAlignment="1" applyProtection="1">
      <protection hidden="1"/>
    </xf>
    <xf numFmtId="0" fontId="8" fillId="0" borderId="0" xfId="0" applyFont="1" applyAlignment="1" applyProtection="1">
      <protection hidden="1"/>
    </xf>
    <xf numFmtId="0" fontId="0" fillId="0" borderId="0" xfId="0" applyAlignment="1" applyProtection="1">
      <alignment horizontal="centerContinuous"/>
      <protection hidden="1"/>
    </xf>
    <xf numFmtId="0" fontId="0" fillId="0" borderId="0" xfId="0" applyBorder="1" applyProtection="1">
      <protection hidden="1"/>
    </xf>
    <xf numFmtId="0" fontId="0" fillId="0" borderId="2" xfId="0" applyBorder="1" applyProtection="1">
      <protection hidden="1"/>
    </xf>
    <xf numFmtId="0" fontId="0" fillId="0" borderId="0" xfId="0" applyAlignment="1" applyProtection="1">
      <alignment wrapText="1"/>
      <protection hidden="1"/>
    </xf>
    <xf numFmtId="0" fontId="5" fillId="0" borderId="0" xfId="0" applyFont="1" applyAlignment="1" applyProtection="1">
      <alignment wrapText="1"/>
      <protection hidden="1"/>
    </xf>
    <xf numFmtId="0" fontId="4" fillId="0" borderId="0" xfId="0" applyFont="1" applyProtection="1">
      <protection hidden="1"/>
    </xf>
    <xf numFmtId="0" fontId="6" fillId="0" borderId="0" xfId="0" applyFont="1" applyProtection="1">
      <protection hidden="1"/>
    </xf>
    <xf numFmtId="4" fontId="0" fillId="0" borderId="1" xfId="0" applyNumberFormat="1" applyBorder="1" applyProtection="1">
      <protection hidden="1"/>
    </xf>
    <xf numFmtId="0" fontId="5" fillId="0" borderId="0" xfId="0" applyFont="1" applyFill="1" applyBorder="1" applyProtection="1">
      <protection hidden="1"/>
    </xf>
    <xf numFmtId="4" fontId="0" fillId="0" borderId="3" xfId="0" applyNumberFormat="1" applyBorder="1" applyProtection="1">
      <protection hidden="1"/>
    </xf>
    <xf numFmtId="4" fontId="0" fillId="0" borderId="2" xfId="0" applyNumberFormat="1" applyBorder="1" applyProtection="1">
      <protection hidden="1"/>
    </xf>
    <xf numFmtId="4" fontId="1" fillId="0" borderId="1" xfId="0" applyNumberFormat="1" applyFont="1" applyBorder="1" applyProtection="1">
      <protection hidden="1"/>
    </xf>
    <xf numFmtId="0" fontId="0" fillId="0" borderId="1" xfId="0" applyBorder="1" applyProtection="1">
      <protection hidden="1"/>
    </xf>
    <xf numFmtId="1" fontId="0" fillId="0" borderId="1" xfId="0" applyNumberFormat="1" applyBorder="1" applyProtection="1">
      <protection hidden="1"/>
    </xf>
    <xf numFmtId="3" fontId="0" fillId="0" borderId="1" xfId="0" applyNumberFormat="1" applyBorder="1" applyProtection="1">
      <protection hidden="1"/>
    </xf>
    <xf numFmtId="180" fontId="1" fillId="0" borderId="1" xfId="0" applyNumberFormat="1" applyFont="1" applyBorder="1" applyProtection="1">
      <protection hidden="1"/>
    </xf>
    <xf numFmtId="180" fontId="0" fillId="0" borderId="1" xfId="0" applyNumberFormat="1" applyBorder="1" applyProtection="1">
      <protection hidden="1"/>
    </xf>
    <xf numFmtId="0" fontId="2" fillId="0" borderId="0" xfId="0" applyFont="1" applyProtection="1">
      <protection hidden="1"/>
    </xf>
    <xf numFmtId="0" fontId="1" fillId="2" borderId="1" xfId="0" applyFont="1" applyFill="1" applyBorder="1" applyAlignment="1" applyProtection="1">
      <alignment horizontal="left"/>
      <protection locked="0"/>
    </xf>
    <xf numFmtId="4" fontId="11" fillId="0" borderId="4" xfId="0" applyNumberFormat="1" applyFont="1" applyFill="1" applyBorder="1" applyAlignment="1" applyProtection="1">
      <alignment horizontal="center" wrapText="1"/>
      <protection hidden="1"/>
    </xf>
    <xf numFmtId="4" fontId="4" fillId="0" borderId="1" xfId="0" applyNumberFormat="1" applyFont="1" applyFill="1" applyBorder="1" applyAlignment="1" applyProtection="1">
      <alignment horizontal="center" wrapText="1"/>
      <protection hidden="1"/>
    </xf>
    <xf numFmtId="4" fontId="4" fillId="2" borderId="1" xfId="0" applyNumberFormat="1" applyFont="1" applyFill="1" applyBorder="1" applyAlignment="1" applyProtection="1">
      <alignment horizontal="center" wrapText="1"/>
      <protection locked="0"/>
    </xf>
    <xf numFmtId="0" fontId="4" fillId="0" borderId="0" xfId="0" applyFont="1" applyAlignment="1" applyProtection="1">
      <alignment horizontal="right"/>
      <protection hidden="1"/>
    </xf>
    <xf numFmtId="0" fontId="4" fillId="0" borderId="5" xfId="0" applyFont="1" applyBorder="1" applyAlignment="1" applyProtection="1">
      <alignment horizontal="right"/>
      <protection hidden="1"/>
    </xf>
    <xf numFmtId="0" fontId="8" fillId="0" borderId="0" xfId="0" applyFont="1" applyAlignment="1" applyProtection="1">
      <alignment vertical="center"/>
      <protection hidden="1"/>
    </xf>
    <xf numFmtId="0" fontId="7" fillId="0" borderId="0" xfId="0" applyFont="1" applyAlignment="1" applyProtection="1">
      <protection hidden="1"/>
    </xf>
    <xf numFmtId="0" fontId="8" fillId="0" borderId="0" xfId="0" applyFont="1" applyBorder="1" applyAlignment="1" applyProtection="1">
      <alignment horizontal="right"/>
      <protection hidden="1"/>
    </xf>
    <xf numFmtId="0" fontId="1" fillId="0" borderId="0" xfId="0" applyFont="1" applyFill="1" applyBorder="1" applyAlignment="1" applyProtection="1">
      <alignment horizontal="left"/>
      <protection hidden="1"/>
    </xf>
    <xf numFmtId="4" fontId="0" fillId="0" borderId="0" xfId="0" applyNumberFormat="1" applyFill="1" applyBorder="1" applyAlignment="1" applyProtection="1">
      <alignment horizontal="center"/>
      <protection hidden="1"/>
    </xf>
    <xf numFmtId="0" fontId="0" fillId="0" borderId="0" xfId="0" applyAlignment="1" applyProtection="1">
      <protection hidden="1"/>
    </xf>
    <xf numFmtId="4" fontId="8" fillId="0" borderId="0" xfId="0" applyNumberFormat="1" applyFont="1" applyFill="1" applyBorder="1" applyAlignment="1" applyProtection="1">
      <alignment horizontal="right"/>
      <protection hidden="1"/>
    </xf>
    <xf numFmtId="0" fontId="8" fillId="0" borderId="0" xfId="0" applyFont="1" applyFill="1" applyBorder="1" applyAlignment="1" applyProtection="1">
      <alignment horizontal="left"/>
      <protection hidden="1"/>
    </xf>
    <xf numFmtId="0" fontId="0" fillId="0" borderId="0" xfId="0" applyBorder="1" applyAlignment="1" applyProtection="1">
      <protection hidden="1"/>
    </xf>
    <xf numFmtId="0" fontId="7" fillId="0" borderId="2" xfId="0" applyFont="1" applyBorder="1" applyAlignment="1" applyProtection="1">
      <protection hidden="1"/>
    </xf>
    <xf numFmtId="0" fontId="0" fillId="0" borderId="2" xfId="0" applyBorder="1" applyAlignment="1" applyProtection="1">
      <protection hidden="1"/>
    </xf>
    <xf numFmtId="4" fontId="1" fillId="0" borderId="0" xfId="0" applyNumberFormat="1" applyFont="1" applyFill="1" applyBorder="1" applyAlignment="1" applyProtection="1">
      <alignment horizontal="right"/>
      <protection hidden="1"/>
    </xf>
    <xf numFmtId="4" fontId="0" fillId="0" borderId="0" xfId="0" applyNumberFormat="1" applyFill="1" applyBorder="1" applyAlignment="1" applyProtection="1">
      <alignment wrapText="1"/>
      <protection hidden="1"/>
    </xf>
    <xf numFmtId="4" fontId="0" fillId="0" borderId="6" xfId="0" applyNumberFormat="1" applyBorder="1" applyProtection="1">
      <protection hidden="1"/>
    </xf>
    <xf numFmtId="0" fontId="0" fillId="0" borderId="3" xfId="0" applyBorder="1" applyProtection="1">
      <protection hidden="1"/>
    </xf>
    <xf numFmtId="4" fontId="0" fillId="0" borderId="1" xfId="0" applyNumberFormat="1" applyFill="1" applyBorder="1" applyAlignment="1" applyProtection="1">
      <alignment wrapText="1"/>
      <protection hidden="1"/>
    </xf>
    <xf numFmtId="0" fontId="1" fillId="0" borderId="0" xfId="0" applyFont="1" applyAlignment="1" applyProtection="1">
      <alignment vertical="center" wrapText="1"/>
      <protection hidden="1"/>
    </xf>
    <xf numFmtId="0" fontId="2" fillId="0" borderId="0" xfId="0" applyFont="1" applyAlignment="1">
      <alignment vertical="center" wrapText="1"/>
    </xf>
    <xf numFmtId="0" fontId="2" fillId="0" borderId="0" xfId="0" applyFont="1" applyAlignment="1">
      <alignment vertical="center"/>
    </xf>
    <xf numFmtId="0" fontId="2" fillId="2" borderId="7" xfId="0" applyFont="1" applyFill="1" applyBorder="1" applyAlignment="1" applyProtection="1">
      <alignment horizontal="left"/>
      <protection locked="0"/>
    </xf>
    <xf numFmtId="0" fontId="2" fillId="0" borderId="8" xfId="0" applyFont="1" applyBorder="1" applyAlignment="1" applyProtection="1">
      <alignment horizontal="left"/>
      <protection locked="0"/>
    </xf>
    <xf numFmtId="0" fontId="2" fillId="0" borderId="4" xfId="0" applyFont="1" applyBorder="1" applyAlignment="1" applyProtection="1">
      <alignment horizontal="left"/>
      <protection locked="0"/>
    </xf>
    <xf numFmtId="0" fontId="1" fillId="0" borderId="9" xfId="0" applyFont="1" applyFill="1" applyBorder="1" applyAlignment="1" applyProtection="1">
      <alignment horizontal="right"/>
      <protection hidden="1"/>
    </xf>
    <xf numFmtId="0" fontId="2" fillId="0" borderId="5" xfId="0" applyFont="1" applyBorder="1" applyAlignment="1">
      <alignment horizontal="right"/>
    </xf>
    <xf numFmtId="0" fontId="1" fillId="0" borderId="0" xfId="0" applyFont="1" applyAlignment="1" applyProtection="1">
      <alignment vertical="center"/>
      <protection hidden="1"/>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2343150</xdr:colOff>
          <xdr:row>0</xdr:row>
          <xdr:rowOff>158750</xdr:rowOff>
        </xdr:from>
        <xdr:to>
          <xdr:col>2</xdr:col>
          <xdr:colOff>222250</xdr:colOff>
          <xdr:row>2</xdr:row>
          <xdr:rowOff>6350</xdr:rowOff>
        </xdr:to>
        <xdr:sp macro="" textlink="">
          <xdr:nvSpPr>
            <xdr:cNvPr id="3081" name="Option Button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82550</xdr:colOff>
          <xdr:row>0</xdr:row>
          <xdr:rowOff>158750</xdr:rowOff>
        </xdr:from>
        <xdr:to>
          <xdr:col>3</xdr:col>
          <xdr:colOff>400050</xdr:colOff>
          <xdr:row>2</xdr:row>
          <xdr:rowOff>6350</xdr:rowOff>
        </xdr:to>
        <xdr:sp macro="" textlink="">
          <xdr:nvSpPr>
            <xdr:cNvPr id="3082" name="Option Button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31750</xdr:colOff>
      <xdr:row>0</xdr:row>
      <xdr:rowOff>12700</xdr:rowOff>
    </xdr:from>
    <xdr:to>
      <xdr:col>1</xdr:col>
      <xdr:colOff>2019300</xdr:colOff>
      <xdr:row>3</xdr:row>
      <xdr:rowOff>133350</xdr:rowOff>
    </xdr:to>
    <xdr:pic>
      <xdr:nvPicPr>
        <xdr:cNvPr id="6" name="Kuva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 y="12700"/>
          <a:ext cx="2235200" cy="63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showGridLines="0" tabSelected="1" workbookViewId="0">
      <selection activeCell="K3" sqref="K3"/>
    </sheetView>
  </sheetViews>
  <sheetFormatPr defaultColWidth="9.1796875" defaultRowHeight="12.5" x14ac:dyDescent="0.25"/>
  <cols>
    <col min="1" max="1" width="3.54296875" style="5" customWidth="1"/>
    <col min="2" max="2" width="35" style="4" customWidth="1"/>
    <col min="3" max="9" width="14.7265625" style="5" customWidth="1"/>
    <col min="10" max="16384" width="9.1796875" style="5"/>
  </cols>
  <sheetData>
    <row r="1" spans="1:9" ht="14" x14ac:dyDescent="0.3">
      <c r="A1" s="3"/>
      <c r="C1" s="7" t="s">
        <v>19</v>
      </c>
      <c r="D1" s="36"/>
      <c r="E1" s="37"/>
      <c r="F1" s="37"/>
      <c r="G1" s="37"/>
      <c r="H1" s="37"/>
      <c r="I1" s="37"/>
    </row>
    <row r="2" spans="1:9" ht="14" x14ac:dyDescent="0.3">
      <c r="A2" s="3"/>
      <c r="B2" s="6"/>
      <c r="C2" s="7" t="s">
        <v>27</v>
      </c>
      <c r="D2" s="38" t="s">
        <v>28</v>
      </c>
      <c r="E2" s="34"/>
      <c r="F2" s="39"/>
      <c r="G2" s="35"/>
      <c r="H2" s="8"/>
      <c r="I2" s="8"/>
    </row>
    <row r="3" spans="1:9" x14ac:dyDescent="0.25">
      <c r="C3" s="37"/>
      <c r="D3" s="37"/>
      <c r="E3" s="40"/>
      <c r="F3" s="40"/>
      <c r="G3" s="37"/>
      <c r="H3" s="37"/>
      <c r="I3" s="37"/>
    </row>
    <row r="4" spans="1:9" ht="13" x14ac:dyDescent="0.3">
      <c r="A4" s="2"/>
      <c r="B4" s="2"/>
      <c r="C4" s="43" t="s">
        <v>31</v>
      </c>
      <c r="D4" s="26">
        <v>20</v>
      </c>
      <c r="E4" s="54" t="s">
        <v>22</v>
      </c>
      <c r="F4" s="55"/>
      <c r="G4" s="51"/>
      <c r="H4" s="52"/>
      <c r="I4" s="53"/>
    </row>
    <row r="5" spans="1:9" ht="19.5" customHeight="1" x14ac:dyDescent="0.3">
      <c r="A5" s="13" t="s">
        <v>20</v>
      </c>
      <c r="C5" s="3" t="s">
        <v>30</v>
      </c>
      <c r="D5" s="37"/>
      <c r="E5" s="40"/>
      <c r="F5" s="40"/>
      <c r="G5" s="40"/>
      <c r="H5" s="37"/>
      <c r="I5" s="37"/>
    </row>
    <row r="6" spans="1:9" x14ac:dyDescent="0.25">
      <c r="A6" s="33" t="s">
        <v>21</v>
      </c>
      <c r="C6" s="33" t="s">
        <v>29</v>
      </c>
      <c r="D6" s="33" t="s">
        <v>29</v>
      </c>
      <c r="E6" s="41" t="s">
        <v>29</v>
      </c>
      <c r="F6" s="42"/>
      <c r="G6" s="40"/>
      <c r="H6" s="37"/>
      <c r="I6" s="37"/>
    </row>
    <row r="7" spans="1:9" s="11" customFormat="1" ht="34.5" x14ac:dyDescent="0.25">
      <c r="B7" s="12"/>
      <c r="C7" s="29"/>
      <c r="D7" s="29"/>
      <c r="E7" s="29"/>
      <c r="F7" s="27" t="s">
        <v>6</v>
      </c>
      <c r="G7" s="28" t="s">
        <v>15</v>
      </c>
      <c r="H7" s="28" t="s">
        <v>41</v>
      </c>
      <c r="I7" s="28" t="s">
        <v>7</v>
      </c>
    </row>
    <row r="8" spans="1:9" x14ac:dyDescent="0.25">
      <c r="A8" s="13" t="s">
        <v>0</v>
      </c>
      <c r="E8" s="46"/>
      <c r="F8" s="46"/>
    </row>
    <row r="9" spans="1:9" ht="10.5" customHeight="1" x14ac:dyDescent="0.25">
      <c r="E9" s="9"/>
      <c r="F9" s="9"/>
    </row>
    <row r="10" spans="1:9" x14ac:dyDescent="0.25">
      <c r="A10" s="14" t="s">
        <v>1</v>
      </c>
      <c r="E10" s="10"/>
      <c r="F10" s="10"/>
    </row>
    <row r="11" spans="1:9" ht="13.5" x14ac:dyDescent="0.25">
      <c r="B11" s="4" t="s">
        <v>23</v>
      </c>
      <c r="C11" s="1"/>
      <c r="D11" s="1"/>
      <c r="E11" s="1"/>
      <c r="F11" s="15">
        <f t="shared" ref="F11:F16" si="0">SUM(C11:E11)</f>
        <v>0</v>
      </c>
      <c r="G11" s="1"/>
      <c r="H11" s="47"/>
      <c r="I11" s="15">
        <f t="shared" ref="I11:I16" si="1">+F11+H11</f>
        <v>0</v>
      </c>
    </row>
    <row r="12" spans="1:9" ht="13.5" x14ac:dyDescent="0.25">
      <c r="B12" s="4" t="s">
        <v>24</v>
      </c>
      <c r="C12" s="1"/>
      <c r="D12" s="1"/>
      <c r="E12" s="1"/>
      <c r="F12" s="15">
        <f t="shared" si="0"/>
        <v>0</v>
      </c>
      <c r="G12" s="1"/>
      <c r="H12" s="47"/>
      <c r="I12" s="15">
        <f t="shared" si="1"/>
        <v>0</v>
      </c>
    </row>
    <row r="13" spans="1:9" x14ac:dyDescent="0.25">
      <c r="B13" s="4" t="s">
        <v>9</v>
      </c>
      <c r="C13" s="1"/>
      <c r="D13" s="1"/>
      <c r="E13" s="1"/>
      <c r="F13" s="15">
        <f t="shared" si="0"/>
        <v>0</v>
      </c>
      <c r="G13" s="1"/>
      <c r="H13" s="1"/>
      <c r="I13" s="15">
        <f t="shared" si="1"/>
        <v>0</v>
      </c>
    </row>
    <row r="14" spans="1:9" ht="23" x14ac:dyDescent="0.25">
      <c r="B14" s="12" t="s">
        <v>13</v>
      </c>
      <c r="C14" s="1"/>
      <c r="D14" s="1"/>
      <c r="E14" s="1"/>
      <c r="F14" s="15">
        <f t="shared" si="0"/>
        <v>0</v>
      </c>
      <c r="G14" s="1"/>
      <c r="H14" s="1"/>
      <c r="I14" s="15">
        <f t="shared" si="1"/>
        <v>0</v>
      </c>
    </row>
    <row r="15" spans="1:9" x14ac:dyDescent="0.25">
      <c r="B15" s="16" t="s">
        <v>17</v>
      </c>
      <c r="C15" s="1"/>
      <c r="D15" s="1"/>
      <c r="E15" s="1"/>
      <c r="F15" s="15">
        <f t="shared" si="0"/>
        <v>0</v>
      </c>
      <c r="G15" s="1"/>
      <c r="H15" s="1"/>
      <c r="I15" s="15">
        <f t="shared" si="1"/>
        <v>0</v>
      </c>
    </row>
    <row r="16" spans="1:9" x14ac:dyDescent="0.25">
      <c r="B16" s="4" t="s">
        <v>14</v>
      </c>
      <c r="C16" s="1"/>
      <c r="D16" s="1"/>
      <c r="E16" s="1"/>
      <c r="F16" s="15">
        <f t="shared" si="0"/>
        <v>0</v>
      </c>
      <c r="G16" s="1"/>
      <c r="H16" s="1"/>
      <c r="I16" s="15">
        <f t="shared" si="1"/>
        <v>0</v>
      </c>
    </row>
    <row r="17" spans="1:9" x14ac:dyDescent="0.25">
      <c r="A17" s="13"/>
      <c r="B17" s="30" t="s">
        <v>2</v>
      </c>
      <c r="C17" s="15">
        <f t="shared" ref="C17:I17" si="2">SUM(C11:C16)</f>
        <v>0</v>
      </c>
      <c r="D17" s="15">
        <f t="shared" si="2"/>
        <v>0</v>
      </c>
      <c r="E17" s="15">
        <f t="shared" si="2"/>
        <v>0</v>
      </c>
      <c r="F17" s="15">
        <f t="shared" si="2"/>
        <v>0</v>
      </c>
      <c r="G17" s="15">
        <f t="shared" si="2"/>
        <v>0</v>
      </c>
      <c r="H17" s="15">
        <f t="shared" si="2"/>
        <v>0</v>
      </c>
      <c r="I17" s="15">
        <f t="shared" si="2"/>
        <v>0</v>
      </c>
    </row>
    <row r="18" spans="1:9" x14ac:dyDescent="0.25">
      <c r="E18" s="46"/>
      <c r="F18" s="46"/>
      <c r="I18" s="17"/>
    </row>
    <row r="19" spans="1:9" x14ac:dyDescent="0.25">
      <c r="A19" s="14" t="s">
        <v>18</v>
      </c>
      <c r="E19" s="10"/>
      <c r="F19" s="10"/>
      <c r="I19" s="18"/>
    </row>
    <row r="20" spans="1:9" x14ac:dyDescent="0.25">
      <c r="B20" s="4" t="s">
        <v>16</v>
      </c>
      <c r="C20" s="1"/>
      <c r="D20" s="1"/>
      <c r="E20" s="1"/>
      <c r="F20" s="15">
        <f>SUM(C20:E20)</f>
        <v>0</v>
      </c>
      <c r="G20" s="1"/>
      <c r="H20" s="1"/>
      <c r="I20" s="15">
        <f>+F20+H20</f>
        <v>0</v>
      </c>
    </row>
    <row r="21" spans="1:9" ht="13.5" x14ac:dyDescent="0.25">
      <c r="B21" s="4" t="s">
        <v>25</v>
      </c>
      <c r="C21" s="1"/>
      <c r="D21" s="1"/>
      <c r="E21" s="1"/>
      <c r="F21" s="15">
        <f>SUM(C21:E21)</f>
        <v>0</v>
      </c>
      <c r="G21" s="1"/>
      <c r="H21" s="1"/>
      <c r="I21" s="15">
        <f>+F21+H21</f>
        <v>0</v>
      </c>
    </row>
    <row r="22" spans="1:9" ht="13.5" x14ac:dyDescent="0.25">
      <c r="B22" s="4" t="s">
        <v>26</v>
      </c>
      <c r="C22" s="1"/>
      <c r="D22" s="1"/>
      <c r="E22" s="1"/>
      <c r="F22" s="15">
        <f>SUM(C22:E22)</f>
        <v>0</v>
      </c>
      <c r="G22" s="1"/>
      <c r="H22" s="1"/>
      <c r="I22" s="15">
        <f>+F22+H22</f>
        <v>0</v>
      </c>
    </row>
    <row r="23" spans="1:9" x14ac:dyDescent="0.25">
      <c r="A23" s="4"/>
      <c r="B23" s="30" t="s">
        <v>3</v>
      </c>
      <c r="C23" s="15">
        <f t="shared" ref="C23:I23" si="3">SUM(C20:C22)</f>
        <v>0</v>
      </c>
      <c r="D23" s="15">
        <f t="shared" si="3"/>
        <v>0</v>
      </c>
      <c r="E23" s="15">
        <f t="shared" si="3"/>
        <v>0</v>
      </c>
      <c r="F23" s="15">
        <f t="shared" si="3"/>
        <v>0</v>
      </c>
      <c r="G23" s="15">
        <f t="shared" si="3"/>
        <v>0</v>
      </c>
      <c r="H23" s="15">
        <f t="shared" si="3"/>
        <v>0</v>
      </c>
      <c r="I23" s="15">
        <f t="shared" si="3"/>
        <v>0</v>
      </c>
    </row>
    <row r="24" spans="1:9" x14ac:dyDescent="0.25">
      <c r="E24" s="44"/>
      <c r="F24" s="45">
        <f>$E$24</f>
        <v>0</v>
      </c>
      <c r="G24" s="44"/>
      <c r="I24" s="17"/>
    </row>
    <row r="25" spans="1:9" x14ac:dyDescent="0.25">
      <c r="A25" s="14" t="s">
        <v>4</v>
      </c>
      <c r="E25" s="10"/>
      <c r="F25" s="10"/>
      <c r="I25" s="18"/>
    </row>
    <row r="26" spans="1:9" ht="13.5" x14ac:dyDescent="0.25">
      <c r="B26" s="4" t="s">
        <v>32</v>
      </c>
      <c r="C26" s="1"/>
      <c r="D26" s="1"/>
      <c r="E26" s="1"/>
      <c r="F26" s="15">
        <f>SUM(C26:E26)</f>
        <v>0</v>
      </c>
      <c r="G26" s="1"/>
      <c r="H26" s="1"/>
      <c r="I26" s="15">
        <f t="shared" ref="I26:I32" si="4">+F26+H26</f>
        <v>0</v>
      </c>
    </row>
    <row r="27" spans="1:9" ht="12.75" customHeight="1" x14ac:dyDescent="0.25">
      <c r="B27" s="12" t="s">
        <v>33</v>
      </c>
      <c r="C27" s="1"/>
      <c r="D27" s="1"/>
      <c r="E27" s="1"/>
      <c r="F27" s="15">
        <f t="shared" ref="F27:F32" si="5">SUM(C27:E27)</f>
        <v>0</v>
      </c>
      <c r="G27" s="1"/>
      <c r="H27" s="1"/>
      <c r="I27" s="15">
        <f t="shared" si="4"/>
        <v>0</v>
      </c>
    </row>
    <row r="28" spans="1:9" ht="13.5" x14ac:dyDescent="0.25">
      <c r="B28" s="4" t="s">
        <v>34</v>
      </c>
      <c r="C28" s="1"/>
      <c r="D28" s="1"/>
      <c r="E28" s="1"/>
      <c r="F28" s="15">
        <f t="shared" si="5"/>
        <v>0</v>
      </c>
      <c r="G28" s="1"/>
      <c r="H28" s="1"/>
      <c r="I28" s="15">
        <f t="shared" si="4"/>
        <v>0</v>
      </c>
    </row>
    <row r="29" spans="1:9" ht="13.5" x14ac:dyDescent="0.25">
      <c r="B29" s="4" t="s">
        <v>35</v>
      </c>
      <c r="C29" s="1"/>
      <c r="D29" s="1"/>
      <c r="E29" s="1"/>
      <c r="F29" s="15">
        <f t="shared" si="5"/>
        <v>0</v>
      </c>
      <c r="G29" s="1"/>
      <c r="H29" s="1"/>
      <c r="I29" s="15">
        <f t="shared" si="4"/>
        <v>0</v>
      </c>
    </row>
    <row r="30" spans="1:9" ht="13.5" x14ac:dyDescent="0.25">
      <c r="B30" s="4" t="s">
        <v>36</v>
      </c>
      <c r="C30" s="1"/>
      <c r="D30" s="1"/>
      <c r="E30" s="1"/>
      <c r="F30" s="15">
        <f t="shared" si="5"/>
        <v>0</v>
      </c>
      <c r="G30" s="1"/>
      <c r="H30" s="47"/>
      <c r="I30" s="15">
        <f t="shared" si="4"/>
        <v>0</v>
      </c>
    </row>
    <row r="31" spans="1:9" ht="13.5" x14ac:dyDescent="0.25">
      <c r="B31" s="4" t="s">
        <v>43</v>
      </c>
      <c r="C31" s="1"/>
      <c r="D31" s="1"/>
      <c r="E31" s="1"/>
      <c r="F31" s="15">
        <f t="shared" si="5"/>
        <v>0</v>
      </c>
      <c r="G31" s="1"/>
      <c r="H31" s="1"/>
      <c r="I31" s="15">
        <f t="shared" si="4"/>
        <v>0</v>
      </c>
    </row>
    <row r="32" spans="1:9" ht="13.5" x14ac:dyDescent="0.25">
      <c r="B32" s="4" t="s">
        <v>37</v>
      </c>
      <c r="C32" s="1"/>
      <c r="D32" s="1"/>
      <c r="E32" s="1"/>
      <c r="F32" s="15">
        <f t="shared" si="5"/>
        <v>0</v>
      </c>
      <c r="G32" s="1"/>
      <c r="H32" s="1"/>
      <c r="I32" s="15">
        <f t="shared" si="4"/>
        <v>0</v>
      </c>
    </row>
    <row r="33" spans="1:9" x14ac:dyDescent="0.25">
      <c r="A33" s="4"/>
      <c r="B33" s="30" t="s">
        <v>5</v>
      </c>
      <c r="C33" s="15">
        <f t="shared" ref="C33:H33" si="6">SUM(C26:C32)</f>
        <v>0</v>
      </c>
      <c r="D33" s="15">
        <f t="shared" si="6"/>
        <v>0</v>
      </c>
      <c r="E33" s="15">
        <f t="shared" si="6"/>
        <v>0</v>
      </c>
      <c r="F33" s="15">
        <f t="shared" si="6"/>
        <v>0</v>
      </c>
      <c r="G33" s="15">
        <f t="shared" si="6"/>
        <v>0</v>
      </c>
      <c r="H33" s="15">
        <f t="shared" si="6"/>
        <v>0</v>
      </c>
      <c r="I33" s="15">
        <f>SUM(I26:I32)</f>
        <v>0</v>
      </c>
    </row>
    <row r="34" spans="1:9" ht="12.75" customHeight="1" x14ac:dyDescent="0.25">
      <c r="A34" s="6"/>
      <c r="B34" s="31" t="s">
        <v>8</v>
      </c>
      <c r="C34" s="15">
        <f t="shared" ref="C34:H34" si="7">SUM(C23,C33)</f>
        <v>0</v>
      </c>
      <c r="D34" s="15">
        <f t="shared" si="7"/>
        <v>0</v>
      </c>
      <c r="E34" s="15">
        <f t="shared" si="7"/>
        <v>0</v>
      </c>
      <c r="F34" s="15">
        <f t="shared" si="7"/>
        <v>0</v>
      </c>
      <c r="G34" s="15">
        <f t="shared" si="7"/>
        <v>0</v>
      </c>
      <c r="H34" s="15">
        <f t="shared" si="7"/>
        <v>0</v>
      </c>
      <c r="I34" s="15">
        <f>+I23+I33</f>
        <v>0</v>
      </c>
    </row>
    <row r="35" spans="1:9" ht="14" x14ac:dyDescent="0.3">
      <c r="A35" s="13" t="s">
        <v>38</v>
      </c>
      <c r="C35" s="15"/>
      <c r="D35" s="15"/>
      <c r="E35" s="15"/>
      <c r="F35" s="19">
        <f>SUM(F17,F34)</f>
        <v>0</v>
      </c>
      <c r="G35" s="15">
        <f>SUM(G17,G34)</f>
        <v>0</v>
      </c>
      <c r="H35" s="15">
        <f>SUM(H17,H34)</f>
        <v>0</v>
      </c>
      <c r="I35" s="15">
        <f>+I17+I34</f>
        <v>0</v>
      </c>
    </row>
    <row r="36" spans="1:9" ht="13.5" x14ac:dyDescent="0.25">
      <c r="A36" s="13" t="s">
        <v>39</v>
      </c>
      <c r="C36" s="1"/>
      <c r="D36" s="1"/>
      <c r="E36" s="1"/>
      <c r="F36" s="15">
        <f>SUM(C36:E36)</f>
        <v>0</v>
      </c>
      <c r="G36" s="1"/>
      <c r="H36" s="1"/>
      <c r="I36" s="15">
        <f>+F36+H36</f>
        <v>0</v>
      </c>
    </row>
    <row r="37" spans="1:9" x14ac:dyDescent="0.25">
      <c r="A37" s="4" t="s">
        <v>10</v>
      </c>
      <c r="C37" s="20" t="e">
        <f t="shared" ref="C37:I37" si="8">-(C23/C36)</f>
        <v>#DIV/0!</v>
      </c>
      <c r="D37" s="21" t="e">
        <f t="shared" si="8"/>
        <v>#DIV/0!</v>
      </c>
      <c r="E37" s="21" t="e">
        <f t="shared" si="8"/>
        <v>#DIV/0!</v>
      </c>
      <c r="F37" s="21" t="e">
        <f t="shared" si="8"/>
        <v>#DIV/0!</v>
      </c>
      <c r="G37" s="21" t="e">
        <f t="shared" si="8"/>
        <v>#DIV/0!</v>
      </c>
      <c r="H37" s="21" t="e">
        <f t="shared" si="8"/>
        <v>#DIV/0!</v>
      </c>
      <c r="I37" s="21" t="e">
        <f t="shared" si="8"/>
        <v>#DIV/0!</v>
      </c>
    </row>
    <row r="38" spans="1:9" x14ac:dyDescent="0.25">
      <c r="A38" s="4" t="s">
        <v>11</v>
      </c>
      <c r="C38" s="22" t="e">
        <f>+(C11+C12+C30)/C36</f>
        <v>#DIV/0!</v>
      </c>
      <c r="D38" s="22" t="e">
        <f>+(D11+D12+D30)/D36</f>
        <v>#DIV/0!</v>
      </c>
      <c r="E38" s="22" t="e">
        <f>+(E11+E12+E30)/E36</f>
        <v>#DIV/0!</v>
      </c>
      <c r="F38" s="22" t="e">
        <f>+(F11+F12+F30)/F36</f>
        <v>#DIV/0!</v>
      </c>
      <c r="G38" s="22" t="e">
        <f>+(G11+G12+G30)/G36</f>
        <v>#DIV/0!</v>
      </c>
      <c r="H38" s="22"/>
      <c r="I38" s="22" t="e">
        <f>+(I11+I12+I30)/I36</f>
        <v>#DIV/0!</v>
      </c>
    </row>
    <row r="39" spans="1:9" s="2" customFormat="1" ht="14" x14ac:dyDescent="0.3">
      <c r="A39" s="13" t="s">
        <v>40</v>
      </c>
      <c r="B39" s="13"/>
      <c r="C39" s="23"/>
      <c r="D39" s="23"/>
      <c r="E39" s="23"/>
      <c r="F39" s="23" t="e">
        <f>-((F11+F12+F30)/(F34-F30-F31+F13))</f>
        <v>#DIV/0!</v>
      </c>
      <c r="G39" s="23" t="e">
        <f>-((G11+G12+G30)/(G34-G30-G31+G13))</f>
        <v>#DIV/0!</v>
      </c>
      <c r="H39" s="23"/>
      <c r="I39" s="23" t="e">
        <f>-((I11+I12+I30)/(I34-I30+I13))</f>
        <v>#DIV/0!</v>
      </c>
    </row>
    <row r="40" spans="1:9" x14ac:dyDescent="0.25">
      <c r="A40" s="4" t="s">
        <v>12</v>
      </c>
      <c r="C40" s="24" t="e">
        <f>-(C11+C12+C30)/(C23+C13)</f>
        <v>#DIV/0!</v>
      </c>
      <c r="D40" s="24" t="e">
        <f>-(D11+D12+D30)/(D23+D13)</f>
        <v>#DIV/0!</v>
      </c>
      <c r="E40" s="24" t="e">
        <f>-(E11+E12+E30)/(E23+E13)</f>
        <v>#DIV/0!</v>
      </c>
      <c r="F40" s="24" t="e">
        <f>-(F11+F12+F30)/(F23+F13)</f>
        <v>#DIV/0!</v>
      </c>
      <c r="G40" s="24" t="e">
        <f>-(G11+G12+G30)/(G23+G13)</f>
        <v>#DIV/0!</v>
      </c>
      <c r="H40" s="24"/>
      <c r="I40" s="24" t="e">
        <f>-(I11+I12+I30)/(I23+I13)</f>
        <v>#DIV/0!</v>
      </c>
    </row>
    <row r="41" spans="1:9" x14ac:dyDescent="0.25">
      <c r="E41" s="9"/>
    </row>
    <row r="42" spans="1:9" ht="30" customHeight="1" x14ac:dyDescent="0.25">
      <c r="A42" s="32" t="s">
        <v>42</v>
      </c>
      <c r="E42" s="9"/>
    </row>
    <row r="43" spans="1:9" ht="55" customHeight="1" x14ac:dyDescent="0.25">
      <c r="A43" s="48" t="s">
        <v>46</v>
      </c>
      <c r="B43" s="49"/>
      <c r="C43" s="49"/>
      <c r="D43" s="49"/>
      <c r="E43" s="49"/>
      <c r="F43" s="49"/>
      <c r="G43" s="49"/>
      <c r="H43" s="49"/>
      <c r="I43" s="49"/>
    </row>
    <row r="44" spans="1:9" ht="30" customHeight="1" x14ac:dyDescent="0.25">
      <c r="A44" s="48" t="s">
        <v>47</v>
      </c>
      <c r="B44" s="49"/>
      <c r="C44" s="49"/>
      <c r="D44" s="49"/>
      <c r="E44" s="49"/>
      <c r="F44" s="49"/>
      <c r="G44" s="49"/>
      <c r="H44" s="49"/>
      <c r="I44" s="49"/>
    </row>
    <row r="45" spans="1:9" ht="30" customHeight="1" x14ac:dyDescent="0.25">
      <c r="A45" s="48" t="s">
        <v>48</v>
      </c>
      <c r="B45" s="48"/>
      <c r="C45" s="48"/>
      <c r="D45" s="48"/>
      <c r="E45" s="48"/>
      <c r="F45" s="48"/>
      <c r="G45" s="48"/>
      <c r="H45" s="48"/>
      <c r="I45" s="48"/>
    </row>
    <row r="46" spans="1:9" ht="55" customHeight="1" x14ac:dyDescent="0.25">
      <c r="A46" s="48" t="s">
        <v>49</v>
      </c>
      <c r="B46" s="48"/>
      <c r="C46" s="48"/>
      <c r="D46" s="48"/>
      <c r="E46" s="48"/>
      <c r="F46" s="48"/>
      <c r="G46" s="48"/>
      <c r="H46" s="48"/>
      <c r="I46" s="48"/>
    </row>
    <row r="47" spans="1:9" ht="55" customHeight="1" x14ac:dyDescent="0.25">
      <c r="A47" s="48" t="s">
        <v>50</v>
      </c>
      <c r="B47" s="49"/>
      <c r="C47" s="49"/>
      <c r="D47" s="49"/>
      <c r="E47" s="49"/>
      <c r="F47" s="49"/>
      <c r="G47" s="49"/>
      <c r="H47" s="49"/>
      <c r="I47" s="49"/>
    </row>
    <row r="48" spans="1:9" ht="17.899999999999999" customHeight="1" x14ac:dyDescent="0.25">
      <c r="A48" s="56" t="s">
        <v>51</v>
      </c>
      <c r="B48" s="50"/>
      <c r="C48" s="50"/>
      <c r="D48" s="50"/>
      <c r="E48" s="50"/>
      <c r="F48" s="50"/>
      <c r="G48" s="50"/>
      <c r="H48" s="50"/>
      <c r="I48" s="50"/>
    </row>
    <row r="49" spans="1:9" ht="17.899999999999999" customHeight="1" x14ac:dyDescent="0.25">
      <c r="A49" s="56" t="s">
        <v>53</v>
      </c>
      <c r="B49" s="50"/>
      <c r="C49" s="50"/>
      <c r="D49" s="50"/>
      <c r="E49" s="50"/>
      <c r="F49" s="50"/>
      <c r="G49" s="50"/>
      <c r="H49" s="50"/>
      <c r="I49" s="50"/>
    </row>
    <row r="50" spans="1:9" ht="37.5" customHeight="1" x14ac:dyDescent="0.25">
      <c r="A50" s="48" t="s">
        <v>52</v>
      </c>
      <c r="B50" s="48"/>
      <c r="C50" s="48"/>
      <c r="D50" s="48"/>
      <c r="E50" s="48"/>
      <c r="F50" s="48"/>
      <c r="G50" s="48"/>
      <c r="H50" s="48"/>
      <c r="I50" s="48"/>
    </row>
    <row r="51" spans="1:9" ht="55" customHeight="1" x14ac:dyDescent="0.25">
      <c r="A51" s="48" t="s">
        <v>44</v>
      </c>
      <c r="B51" s="50"/>
      <c r="C51" s="50"/>
      <c r="D51" s="50"/>
      <c r="E51" s="50"/>
      <c r="F51" s="50"/>
      <c r="G51" s="50"/>
      <c r="H51" s="50"/>
      <c r="I51" s="50"/>
    </row>
    <row r="52" spans="1:9" ht="30" customHeight="1" x14ac:dyDescent="0.25">
      <c r="A52" s="48" t="s">
        <v>54</v>
      </c>
      <c r="B52" s="48"/>
      <c r="C52" s="48"/>
      <c r="D52" s="48"/>
      <c r="E52" s="48"/>
      <c r="F52" s="48"/>
      <c r="G52" s="48"/>
      <c r="H52" s="48"/>
      <c r="I52" s="48"/>
    </row>
    <row r="53" spans="1:9" ht="30" customHeight="1" x14ac:dyDescent="0.25">
      <c r="A53" s="48" t="s">
        <v>45</v>
      </c>
      <c r="B53" s="49"/>
      <c r="C53" s="49"/>
      <c r="D53" s="49"/>
      <c r="E53" s="49"/>
      <c r="F53" s="49"/>
      <c r="G53" s="49"/>
      <c r="H53" s="49"/>
      <c r="I53" s="49"/>
    </row>
    <row r="54" spans="1:9" x14ac:dyDescent="0.25">
      <c r="A54" s="25"/>
    </row>
  </sheetData>
  <sheetProtection algorithmName="SHA-512" hashValue="25mfM1ymOJ6Oo3fFFDzNO+EMHBkf9VH1XXiTBQwZmtw6xT9i5ORdvHJkdLtHoAy/yL7NTkYMYO5GIDv+Hbl4Ug==" saltValue="+Nc6uICkwXsRLmjlH4EgHw==" spinCount="100000" sheet="1" objects="1" scenarios="1"/>
  <mergeCells count="13">
    <mergeCell ref="G4:I4"/>
    <mergeCell ref="E4:F4"/>
    <mergeCell ref="A48:I48"/>
    <mergeCell ref="A50:I50"/>
    <mergeCell ref="A43:I43"/>
    <mergeCell ref="A44:I44"/>
    <mergeCell ref="A49:I49"/>
    <mergeCell ref="A47:I47"/>
    <mergeCell ref="A45:I45"/>
    <mergeCell ref="A46:I46"/>
    <mergeCell ref="A51:I51"/>
    <mergeCell ref="A53:I53"/>
    <mergeCell ref="A52:I52"/>
  </mergeCells>
  <phoneticPr fontId="3" type="noConversion"/>
  <dataValidations count="2">
    <dataValidation operator="lessThanOrEqual" allowBlank="1" showInputMessage="1" showErrorMessage="1" sqref="C11"/>
    <dataValidation type="decimal" errorStyle="warning" operator="lessThanOrEqual" allowBlank="1" showErrorMessage="1" error="Normaalisti tähän lokeroon kirjoitetaan negatiivinen luku (miinusmerkki luvun eteen)_x000a_" sqref="E24 G20:H22 G26:H32 C20:E22 C26:E32 G24">
      <formula1>0</formula1>
    </dataValidation>
  </dataValidations>
  <pageMargins left="0.39370078740157483" right="0.39370078740157483" top="0.39370078740157483" bottom="0.47244094488188981" header="0.27559055118110237" footer="0.27559055118110237"/>
  <pageSetup paperSize="9" scale="96" orientation="landscape" r:id="rId1"/>
  <headerFooter alignWithMargins="0">
    <oddHeader>&amp;R&amp;P (&amp;N)</oddHeader>
  </headerFooter>
  <rowBreaks count="1" manualBreakCount="1">
    <brk id="4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81" r:id="rId4" name="Option Button 9">
              <controlPr defaultSize="0" autoFill="0" autoLine="0" autoPict="0">
                <anchor moveWithCells="1">
                  <from>
                    <xdr:col>1</xdr:col>
                    <xdr:colOff>2343150</xdr:colOff>
                    <xdr:row>0</xdr:row>
                    <xdr:rowOff>158750</xdr:rowOff>
                  </from>
                  <to>
                    <xdr:col>2</xdr:col>
                    <xdr:colOff>222250</xdr:colOff>
                    <xdr:row>2</xdr:row>
                    <xdr:rowOff>6350</xdr:rowOff>
                  </to>
                </anchor>
              </controlPr>
            </control>
          </mc:Choice>
        </mc:AlternateContent>
        <mc:AlternateContent xmlns:mc="http://schemas.openxmlformats.org/markup-compatibility/2006">
          <mc:Choice Requires="x14">
            <control shapeId="3082" r:id="rId5" name="Option Button 10">
              <controlPr defaultSize="0" autoFill="0" autoLine="0" autoPict="0">
                <anchor moveWithCells="1">
                  <from>
                    <xdr:col>3</xdr:col>
                    <xdr:colOff>82550</xdr:colOff>
                    <xdr:row>0</xdr:row>
                    <xdr:rowOff>158750</xdr:rowOff>
                  </from>
                  <to>
                    <xdr:col>3</xdr:col>
                    <xdr:colOff>400050</xdr:colOff>
                    <xdr:row>2</xdr:row>
                    <xdr:rowOff>6350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Sivu1</vt:lpstr>
    </vt:vector>
  </TitlesOfParts>
  <Company>OPM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Virta Merja MMM</dc:creator>
  <cp:lastModifiedBy>Torvinen Raimo (MMM)</cp:lastModifiedBy>
  <cp:lastPrinted>2009-01-28T11:26:25Z</cp:lastPrinted>
  <dcterms:created xsi:type="dcterms:W3CDTF">2001-02-28T06:54:04Z</dcterms:created>
  <dcterms:modified xsi:type="dcterms:W3CDTF">2019-04-24T13:04:28Z</dcterms:modified>
</cp:coreProperties>
</file>